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05" windowWidth="15120" windowHeight="7710"/>
  </bookViews>
  <sheets>
    <sheet name="Лист1" sheetId="1" r:id="rId1"/>
  </sheets>
  <definedNames>
    <definedName name="_xlnm.Print_Area" localSheetId="0">Лист1!$A$1:$N$187</definedName>
  </definedNames>
  <calcPr calcId="145621"/>
</workbook>
</file>

<file path=xl/calcChain.xml><?xml version="1.0" encoding="utf-8"?>
<calcChain xmlns="http://schemas.openxmlformats.org/spreadsheetml/2006/main">
  <c r="M160" i="1" l="1"/>
  <c r="M185" i="1" l="1"/>
  <c r="M186" i="1"/>
  <c r="M166" i="1" l="1"/>
  <c r="M83" i="1"/>
  <c r="M72" i="1"/>
  <c r="M57" i="1"/>
  <c r="M41" i="1"/>
  <c r="M35" i="1"/>
  <c r="M164" i="1" l="1"/>
  <c r="M165" i="1"/>
  <c r="M163" i="1"/>
  <c r="K47" i="1" l="1"/>
  <c r="L47" i="1"/>
  <c r="M47" i="1" l="1"/>
  <c r="M151" i="1"/>
  <c r="K37" i="1"/>
  <c r="L37" i="1"/>
  <c r="L135" i="1"/>
  <c r="K135" i="1"/>
  <c r="K130" i="1" s="1"/>
  <c r="M143" i="1"/>
  <c r="L110" i="1"/>
  <c r="K110" i="1"/>
  <c r="M156" i="1"/>
  <c r="M155" i="1"/>
  <c r="L130" i="1"/>
  <c r="L184" i="1"/>
  <c r="L175" i="1" s="1"/>
  <c r="K184" i="1"/>
  <c r="K175" i="1" s="1"/>
  <c r="L171" i="1"/>
  <c r="K171" i="1"/>
  <c r="M174" i="1"/>
  <c r="M152" i="1"/>
  <c r="M153" i="1"/>
  <c r="K146" i="1"/>
  <c r="L78" i="1"/>
  <c r="K78" i="1"/>
  <c r="L68" i="1"/>
  <c r="K68" i="1"/>
  <c r="L30" i="1"/>
  <c r="K30" i="1"/>
  <c r="M33" i="1"/>
  <c r="K23" i="1"/>
  <c r="L23" i="1"/>
  <c r="M27" i="1"/>
  <c r="M26" i="1"/>
  <c r="K19" i="1"/>
  <c r="L19" i="1"/>
  <c r="M21" i="1"/>
  <c r="L146" i="1"/>
  <c r="M68" i="1" l="1"/>
  <c r="M175" i="1"/>
  <c r="M78" i="1"/>
  <c r="M184" i="1"/>
  <c r="M37" i="1"/>
  <c r="M171" i="1"/>
  <c r="M135" i="1"/>
  <c r="M30" i="1"/>
  <c r="L14" i="1"/>
  <c r="M23" i="1"/>
  <c r="M130" i="1"/>
  <c r="K14" i="1"/>
  <c r="M19" i="1"/>
  <c r="L162" i="1"/>
  <c r="K162" i="1"/>
  <c r="L158" i="1"/>
  <c r="K158" i="1"/>
  <c r="L154" i="1"/>
  <c r="K154" i="1"/>
  <c r="L150" i="1"/>
  <c r="K150" i="1"/>
  <c r="K145" i="1" s="1"/>
  <c r="M158" i="1" l="1"/>
  <c r="M162" i="1"/>
  <c r="M154" i="1"/>
  <c r="M14" i="1"/>
  <c r="L145" i="1"/>
  <c r="M145" i="1" s="1"/>
  <c r="M150" i="1"/>
</calcChain>
</file>

<file path=xl/sharedStrings.xml><?xml version="1.0" encoding="utf-8"?>
<sst xmlns="http://schemas.openxmlformats.org/spreadsheetml/2006/main" count="523" uniqueCount="170">
  <si>
    <t>№ п/п</t>
  </si>
  <si>
    <t>Дата исполнения мероприятия</t>
  </si>
  <si>
    <t>Источник финансирования</t>
  </si>
  <si>
    <t>Финансирование, тыс.руб.</t>
  </si>
  <si>
    <t>Код бюджетной классификации Российской Федерации</t>
  </si>
  <si>
    <t>Объем финансирования</t>
  </si>
  <si>
    <t>Примечание</t>
  </si>
  <si>
    <t>Итого по Указу</t>
  </si>
  <si>
    <t>Итого по мероприятию</t>
  </si>
  <si>
    <t>Федеральный бюджет</t>
  </si>
  <si>
    <t>Областной бюджет</t>
  </si>
  <si>
    <t>Местный бюджет</t>
  </si>
  <si>
    <t>Реквизиты документов, содержащих мероприятие  &lt;7&gt;</t>
  </si>
  <si>
    <t>Ожидаемый результат исполнения мероприятия &lt;8&gt;</t>
  </si>
  <si>
    <t>план      &lt;9&gt;</t>
  </si>
  <si>
    <t>факт  &lt;10&gt;</t>
  </si>
  <si>
    <t>Государственная программа Российской Федерации &lt;11&gt;</t>
  </si>
  <si>
    <t>Отчетная дата (период) значения показателя (квартал)  &lt;12&gt;</t>
  </si>
  <si>
    <t>раздел &lt;16&gt;</t>
  </si>
  <si>
    <t>подраздел &lt;17&gt;</t>
  </si>
  <si>
    <t>план &lt;18&gt;</t>
  </si>
  <si>
    <t>факт &lt;19&gt;</t>
  </si>
  <si>
    <t>Процент исполнения &lt;20&gt;</t>
  </si>
  <si>
    <t>Прирост высокопроизводительных рабочих мест, в процентах к предыдущему году</t>
  </si>
  <si>
    <t>Создание 3500 новых рабочих мест.</t>
  </si>
  <si>
    <t>Указ Президента Российской Федерации от 07 мая 2012 г. № 597 "О мероприятиях по реализации государственной социальной политики "</t>
  </si>
  <si>
    <t>Рост реальной заработной платы относительно уровня 2011 года</t>
  </si>
  <si>
    <t>Рост реальной заработной платы относительно 2011 года на 120%.</t>
  </si>
  <si>
    <t>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t>
  </si>
  <si>
    <t>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t>
  </si>
  <si>
    <t>Отношение средней заработной платы работников учреждений культуры к средней заработной плате по Кемеровской области</t>
  </si>
  <si>
    <t>Отношение средней заработной платы работников учреждений культуры к средней заработной плате по Кемеровской области – 100%.</t>
  </si>
  <si>
    <t>Отношение средней заработной платы социальных работников к средней заработной плате по Кемеровской области</t>
  </si>
  <si>
    <t xml:space="preserve">Распоряжение Коллегии АКО от 25.03.2013 
№ 249-р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</si>
  <si>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Кемеровской области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</si>
  <si>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Кемеровской области</t>
  </si>
  <si>
    <t>Доля детей, привлекаемых к участию в творческих мероприятиях, от общего числа детей</t>
  </si>
  <si>
    <t>Смертность от болезней системы кровообращения</t>
  </si>
  <si>
    <t>Смертность от новообразований (в том числе злокачественных)</t>
  </si>
  <si>
    <t>Смертность от дорожно-транспортных происшествий</t>
  </si>
  <si>
    <t>Младенческая смертность</t>
  </si>
  <si>
    <t>Снижение младенческой смертности до 7,5 случаев на 1000 родившихся живыми.</t>
  </si>
  <si>
    <t>Указ Президента Российской Федерации от 07 мая 2012 г. № 599 "О мерах по реализации государственной политики в области образования и науки"</t>
  </si>
  <si>
    <t>Достижение 100% доступности дошкольного образования для детей в возрасте от 3 до 7 лет.</t>
  </si>
  <si>
    <t>Доля детей в возрасте от 5 до 18 лет, обучающихся по дополнительным образовательным программам, в общей численности детей этого возраста</t>
  </si>
  <si>
    <t>Указ Президента Российской Федерации от 07 мая 2012 г. № 600 "О мерах по обеспечению граждан Российской Федерации доступным и комфортным жильем и повышению качества жилищно-коммунальных услуг "</t>
  </si>
  <si>
    <t>Указ Президента Российской Федерации от 07 мая 2012 г. № 601 "Об основных направлениях совершенствования системы государственного управления"</t>
  </si>
  <si>
    <t>Указ Президента Российской Федерации от 07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</si>
  <si>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</si>
  <si>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</si>
  <si>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xml:space="preserve"> </t>
  </si>
  <si>
    <t>Увеличение ожидаемой продолжительности жизни населения до 74 лет.</t>
  </si>
  <si>
    <t>09</t>
  </si>
  <si>
    <t>02</t>
  </si>
  <si>
    <t>-</t>
  </si>
  <si>
    <t>Указ Президента Российской Федерации от 07 мая 2012 г. № 598 "О совершенствовании государственной политики в сфере здравоохранения"</t>
  </si>
  <si>
    <t>Доля заемных средств в общем объеме капитальных вложений в системы теплоснабжения, водоснабжения, водоотведения и очистки сточных вод</t>
  </si>
  <si>
    <t>05</t>
  </si>
  <si>
    <t>Обеспечение жильем молодых семей</t>
  </si>
  <si>
    <t>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</si>
  <si>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</si>
  <si>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Улучшение жилищных условий граждан, проживающих в сельской местности, в том числе молодых семей и молодых специалистов</t>
  </si>
  <si>
    <t>10</t>
  </si>
  <si>
    <t>Улучшение демографической ситуации</t>
  </si>
  <si>
    <t>04</t>
  </si>
  <si>
    <t>08</t>
  </si>
  <si>
    <t>07</t>
  </si>
  <si>
    <t>03</t>
  </si>
  <si>
    <t>01</t>
  </si>
  <si>
    <t>97,8% от средней заработной платы в общем образовании в Кемеровской области</t>
  </si>
  <si>
    <t>О ежемесячной денежной выплате отдельным категориям семей в случае рождения третьего или последующих детей</t>
  </si>
  <si>
    <t>Проведение модернизации объектов коммунальной инфраструктуры Кемеровского муниципального района</t>
  </si>
  <si>
    <t xml:space="preserve">Обеспечение перевода работников на эффективный контракт, проведение разъяснительной работы по нему. Внедрение разработанных норм труда. </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</si>
  <si>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t>
  </si>
  <si>
    <t>Распоряжение Коллегии Администрации Кемеровской области от 30.03.2017              № 154-р</t>
  </si>
  <si>
    <t xml:space="preserve">Постановление Администрации Кемеровского муниципального района от 18.12.2014                     № 4958-п </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</si>
  <si>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</si>
  <si>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</si>
  <si>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25.10.2016                          № 1403-п</t>
  </si>
  <si>
    <t xml:space="preserve">Закон Кемеровской области от 09.07.2012                     № 73-ОЗ </t>
  </si>
  <si>
    <t xml:space="preserve">Распоряжение администрации Кемеровского муниципального района от 19.06.2013               № 257-р </t>
  </si>
  <si>
    <t>Распоряжение администрации Кемеровского муниципального района от 19.06.2013                 № 257-р</t>
  </si>
  <si>
    <t>Распоряжение Коллегии Администрации Кемеровской области от 28.02.2013                      № 181-р</t>
  </si>
  <si>
    <t>Повышение в 2018 году средней заработной платы социальных работников до 100% от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Кемеровской области)</t>
  </si>
  <si>
    <t xml:space="preserve">Создание «Службы уборки и дезинфекции производственных помещений», с формированием штатного расписания, соответствующего установленным требованиям к численности младшего медицинского и прочего персонала; - проведение аттестации младшего медицинского персонала.
</t>
  </si>
  <si>
    <t>Распоряжение 
Коллегии Администрации Кемеровской области 
от 03.09.2012           № 749-р</t>
  </si>
  <si>
    <t>Доступность дошкольного образования (отношение численности детей в возрасте от 3 до 7 лет, получающих дошкольное образование, к сумме численности детей в  возрасте от 3 до 7 лет, получающих дошкольное образование, и численности детей в  возрасте от 3 до 7 лет, находящихся в очереди на получение дополнительного образования)</t>
  </si>
  <si>
    <t>Постановление администрации Кемеровского муниципального района от 04.07.2017                          № 1624-п</t>
  </si>
  <si>
    <t>Доля населения, имеющего доступ к получению государственных и муниципальных услуг по принципу «одного окна», в т.ч. в МФЦ –100%.</t>
  </si>
  <si>
    <t>Государственная программа Кемеровской области «Информационное общество Кузбасса»</t>
  </si>
  <si>
    <t>Повышение суммарного коэффициента рождаемости до 1,753.</t>
  </si>
  <si>
    <t>Постановление коллегии Администрации Кемеровской области от 07.09.2012 г.                 № 555</t>
  </si>
  <si>
    <t>Постановление коллегии Администрации Кемеровской области от 19.09.2013 г.                № 385</t>
  </si>
  <si>
    <t>Увеличение числа детей в возрасте от 5 до 18 лет, обучающихся по дополнительным образовательным программам.</t>
  </si>
  <si>
    <t>Указ Президента Российской Федерации от 07 мая 2012 г. № 596 "О долгосрочной государственной экономической политике "</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</si>
  <si>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Кемеровской области</t>
  </si>
  <si>
    <t>Смертность от туберкулёза</t>
  </si>
  <si>
    <t>Государственная программа Кемеровской области «Информационное общество Кузбасса» на 2014-2020 годы, утвержденная постановлением Коллегии Администрации Кемеровской области от 20.09.2013 № 400.</t>
  </si>
  <si>
    <t>1 полугодие 2018 года</t>
  </si>
  <si>
    <t>Обеспечение жильем социальных категорий граждан, установленных законодательтсвом Кемеровской области</t>
  </si>
  <si>
    <t>Приложение 2</t>
  </si>
  <si>
    <t>Отчетная информация по реализации мероприятий, направленных на достижение показателей, содержащихся в Указах Президента Российской Федерации</t>
  </si>
  <si>
    <t>Постановление Коллегии Администрации Кемеровской области от 26.07.2019                           № 2269-П</t>
  </si>
  <si>
    <t>Сохранение доли детей, привлекаемых к участию в творческих мероприятиях до 88,6% в общем числе детей</t>
  </si>
  <si>
    <t>Распоряжение Губернатора Кемеровской области от 10.09.2012                № 60-рг (в ред. от 24.12.2018                № 110-рг)</t>
  </si>
  <si>
    <t>Государственная программа Кемеровской области "Содействие занятости населению Кузбасса"                                                                        на 2014-2021 годы, утвержденная постановлением Коллегии Администрации Кемеровской области от 25.10.2013 № 467</t>
  </si>
  <si>
    <t>Распоряжение администрации Кемеровского муниципального района от 23.05.2013                № 214-р (в редакации распоряжеия АКМР от 18.01.2018 №16-р)</t>
  </si>
  <si>
    <t>Постановление администрации Кемеровского муниципального района от 03.10.2016                   № 1277-п (в ред. от 27.09.2019                  № 2952-п)</t>
  </si>
  <si>
    <t>Постановление администрации Кемеровского муниципального района от 12.10.2016               № 1333-п (в ред. От 30.09.2019 №2984-п)</t>
  </si>
  <si>
    <t>99,65% от среднемесячного дохода от трудовой деятельности в Кемеровской области</t>
  </si>
  <si>
    <t>Постановление администрации Кемеровского муниципального района от 12.10.2016                 № 1333-п (в ред. От 30.09.2019 №2984-п)</t>
  </si>
  <si>
    <t>Государственная программа Российской Федерации "Социальная поддержка граждан", утвержденная постановлением Правительства Российской Федерации                  от 15.04.2014               № 296 (ред. от 28.08.2019)</t>
  </si>
  <si>
    <t>Государственная программа Российской Федерации "Развитие образования" на 2018-2025 годы, утвержденная постановлением Правительства РФ от 26.12.2017                                                      № 1642</t>
  </si>
  <si>
    <t>Государственная программа Российской Федерации "Развитие образования" на 2018-2025 годы, утвержденная постановлением Правительства РФ от 26.12.2017                                                        № 1642</t>
  </si>
  <si>
    <t>Государственная программа  "Обеспечение доступным и комфортным жильем и коммунальными услугами граждан РФ", утвержденная Правительством Российской Федерации от 30.12.2017 № 1710</t>
  </si>
  <si>
    <t>2019</t>
  </si>
  <si>
    <t>Государственная программа Кемеровской области "Жилищная и социальная инфраструктура Кузбасса", утвержденная постановлением Коллегии Администрации Кемеровской области от 25.10.2013 № 461 (ред. от  06.08.2019 №470)</t>
  </si>
  <si>
    <t>Постановление администрации Кемеровского муниципального района от 09.11.2016                   № 1522-п (в ред. от 19.09.2019           №2917-п)</t>
  </si>
  <si>
    <t>Постановление администрации Кемеровского муниципального района от 09.11.2016                    № 1522-п (в ред. от 19.09.2019           №2917-п)</t>
  </si>
  <si>
    <t>2020</t>
  </si>
  <si>
    <t>4</t>
  </si>
  <si>
    <t xml:space="preserve">Государственная программа развития сельского хозяйства и регулирования рынков сельскохозяйственной продукции, сырья и продовольствия на 2013-2025 годы , утвержденная постановлением Правительства Российской Федерации от 14.07.2012 № 717 </t>
  </si>
  <si>
    <t xml:space="preserve">Постановление администрации Кемеровского муниципального района от 17.09.2014                      №3272-п (ред. от 07.09.2017                      №2083-п)
</t>
  </si>
  <si>
    <t>Государственная программа Кемеровской области "Развитие здравоохранения Кузбасса" на 2014-2024годы, утвержденная постановлением Коллегии Администрации Кемеровской области                       от 15.10.2013                 № 443 (ред. 21.03.19 №184)</t>
  </si>
  <si>
    <t>Государственная программа Кемеровской области "Развитие здравоохранения Кузбасса" на 2014-2024 годы, утвержденная постановлением Коллегии Администрации Кемеровской области                       от 15.10.2013                 № 443 (ред. 21.03.19 №184)</t>
  </si>
  <si>
    <t xml:space="preserve">Постановление 
Коллегия Администрации Кемеровской области 
от 15.10.2013        № 443 (в ред. от 21.03.2019 №184) </t>
  </si>
  <si>
    <t xml:space="preserve">Распоряжение 
Коллегии Администрации Кемеровской области 
от 03.09.2012           № 749-р (ред. от 09.10.2017 N 457-р)
</t>
  </si>
  <si>
    <t>Распоряжение Коллегии Администрации Кемеровской области от 28.02.2013                     № 181-р (ред. от 22.11.2017 №550)</t>
  </si>
  <si>
    <t>Распоряжение Коллегии Администрации Кемеровской области от 28.02.2013 
№ 181-р (ред. от 22.11.2017 №550)</t>
  </si>
  <si>
    <t>Распоряжение Коллегии Администрации Кемеровской области от 28.02.2013                      № 181-р (ред. от 22.11.2017 №550)</t>
  </si>
  <si>
    <t>Постановление Коллегии Администрации Кемеровской области от 24.05.2013 
№ 204 (ред. 27.06.13 №258)</t>
  </si>
  <si>
    <t>Распоряжение Коллегии Ад-министрации Кемеровской области от 28.02.2013                       № 181-р  (ред. от 22.11.2017 №550)</t>
  </si>
  <si>
    <t>Распоряжение Коллегии Администрации Кемеровской области от 28.02.2013                  № 181-р  (ред. от 22.11.2017 №550)</t>
  </si>
  <si>
    <t xml:space="preserve">Распоряжение Губернатора Кемеровской области от 10.09.2012                    №60-рг (от 24.12.2018 N 110-рг)
</t>
  </si>
  <si>
    <t>Распоряжение Коллегии Администрации Кемеровской области от 28.02.2013                   № 181-р ред. от 22.11.2017 №550)</t>
  </si>
  <si>
    <t xml:space="preserve">Распоряжение 
Коллегии Администрации Кемеровской области 
от 03.09.2012           № 749-р от (ред. от 09.10.2017 N 457-р)
</t>
  </si>
  <si>
    <t xml:space="preserve">Распоряжение 
Коллегии Администрации Кемеровской области 
от 03.09.2012           № 749-р от 09.10.2017 N 457-р)
</t>
  </si>
  <si>
    <t xml:space="preserve">Постановление 
Коллегия Администрации Кемеровской области 
от 15.10.2013        № 443 (в ред. от 21.03.2019) </t>
  </si>
  <si>
    <t xml:space="preserve">Постановление 
Коллегия Администрации Кемеровской области 
от 15.10.2013        № 443 (в ред.            от 21.03.2019) </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</si>
  <si>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(от 30.09.2019 № 561)
 </t>
  </si>
  <si>
    <t>Распоряжение Администрации Кемеровского муниципального района от 19.06.2013 № 257-р</t>
  </si>
  <si>
    <t>Распоряжение Губернатора Кемеровской области от 10.09.2012               № 60-рг (в ред. от 24.12.2018                               № 110-рг)</t>
  </si>
  <si>
    <t xml:space="preserve">Снижение смертности от болезней системы кровообращения до 649,4 случаев на 100 тыс. населения. </t>
  </si>
  <si>
    <t xml:space="preserve">Снижение смертности от новообразований (в том числе злокачественных) до 192,8 случаев на 100 тыс. населения. </t>
  </si>
  <si>
    <t xml:space="preserve">Снижение смертности от туберкулеза до 11,8 случаев на 100 тыс. населения. </t>
  </si>
  <si>
    <t>Снижение смертности от дорожно-транспортных происшествий до 10,6 случаев на 100 тыс. населения</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</si>
  <si>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(от 30.09.2019                                                            № 561)
</t>
  </si>
  <si>
    <t>Постановление администрации Кемеровского муниципального района от 23.11.2016                 № 1575-п</t>
  </si>
  <si>
    <t>Государственная программа Кемеровской области "Жилищно-коммунальный и дорожный комплекс энергосбережение и повышение энергоэффективности Кузбасса"  на 2014-2024 годы</t>
  </si>
  <si>
    <t>Постановление администрации Кемеровского муниципального района от 03.10.2016                       № 1277-п  (в ред. от 27.012.2019                    № 4155-п)</t>
  </si>
  <si>
    <t>Постановление администрации Кемеровского муниципального района от 03.10.2016                   № 1276-п (в ред. от 27.12.2019                 № 4157-п)</t>
  </si>
  <si>
    <t>Муниципальная программа "Социальная поддержка населения Кемеровского муниципального района"</t>
  </si>
  <si>
    <t>Доля граждан, имеющих доступ к получению государственных и муниципальных услуг по принципу "одно окно" по месту пребывания, в том числе в многофункциональных центрах предоставления государственных и муниципальных услуг</t>
  </si>
  <si>
    <t>За 2019 год 4 семьи получили свидетельство о предоставлении социальной выплаты на улучшение жилищных условий.</t>
  </si>
  <si>
    <t>За  2019 год администрацией Кемеровского муниципального округа заключено 169 соглашений о социально-экономическом сотрудничестве, в том числе с повышением заработной платы - 4 соглашения.</t>
  </si>
  <si>
    <t>За 2019 года создано 824 новых рабочих места, в том числе 135 высокопроизводительных.</t>
  </si>
  <si>
    <t>Целевое значение заработной платы работников сферы культуры в Кемеровском муниципальном округе, установленное  на 2019 год, составило 32 766 рублей.</t>
  </si>
  <si>
    <t>За  2019 год средняя заработная плата врачей и работников медицинских организаций, имеющих высшее медицинское (фармацевтическое) или иное высшее образование, составила 64 323 рублей.</t>
  </si>
  <si>
    <t>За 2019 года средняя заработная плата среднего медицинского (фармацевтического) персонала составила                                                     31 630 рублей.</t>
  </si>
  <si>
    <t>За 2019 год смертность от туберкулеза составила 6 случаев на 100 тыс. человек населения. Проводились массовые флюорографические осмотры, мероприятия по гигиеническому воспитанию населения с помощью листовок, обращенич через аудио- и видеоролики, а также внеклассные занятия в общеобразовательных учреждениях. Проводился мониторинг охвата флюорографическими обследованиями лиц, состоящих на учете у психиатра, лиц БОМЖ, ВИЧ-инфицированных.</t>
  </si>
  <si>
    <t>За 2019 год 4 молодые семьи обеспечены жильем.</t>
  </si>
  <si>
    <t>За 2019 год родилось 437 детей.</t>
  </si>
  <si>
    <t>За  2019 год обратилось 5 991 человек за получением государственных и муниципальных услуг по принципу "одного окна".</t>
  </si>
  <si>
    <t>Ожидаемая продолжительность жизни в районе - 71,29 год. Осуществлялись реализация Плана мероприятий по снижению смертности населения, выезды нарколога в общеобразовательные учреждения с лекциями, совместная работа с прокуратурой и психоневрологическим диспансером, формирование у населения ЗОЖ, проведение семинаров для работников образовательных и медицинских учреждений.</t>
  </si>
  <si>
    <t xml:space="preserve">Ежемесячную денежную выплату за 2019 год за рождение третьего ребенка получили 272 семьи, за четвертого ребенка - 22 семьи, за пятого и более детей - 7 семей. </t>
  </si>
  <si>
    <t>Кемеровский муниципальный округ</t>
  </si>
  <si>
    <t xml:space="preserve">За 2019 год смертность от болезней системы кровообращения составила 655,4 случая на 100 тыс. человек населения. Разработан План мероприятий по снижению смертности населения Кемеровского муниципального округа, включающий мероприятия по снижению смертности от болезней систем кровообращения. </t>
  </si>
  <si>
    <t>За 2019 год смертность от новообразований составила 228,4 случая на 100 тыс. человек населения. Проводились мероприятия по выявлению онкозаболеваний на ранней стадии,  профилактические осмотры, стимулирование за выявление случая раннего онкозаболевания, по информированию населения о ранних признаках онкозаболеваний.</t>
  </si>
  <si>
    <t>За  2019 год смертность от ДТП составила 12,8 случая на 100 тыс. человек населения. Проводилось информирование населения и напоминание о ПДД. Устанавливались  баннеры о ПДД  на дорогах Кемеровского муниципального округа. Были установлены проблесковые маячки на школьные автобусы.</t>
  </si>
  <si>
    <t>За 2019 год младенческая смертность составила 0,06 случая на 1000 человек населения. Разработан План мероприятий по предупреждению материнской и детской смертности в Кемеровском муниципальном округе. Проводилась перинатальная диагностика, осуществлялся контроль в случае отказа от госпитализации до года. Информировались женщин об опасности домашних родов, об общих вопросах молодых мам.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</si>
</sst>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4" x14ac:knownFonts="1">
    <font>
      <sz val="11"/>
      <color theme="1"/>
      <name val="Calibri"/>
      <family val="2"/>
      <charset val="204"/>
      <scheme val="minor"/>
    </font>
    <font>
      <sz val="11"/>
      <color theme="1"/>
      <name val="Calibri"/>
      <family val="2"/>
      <charset val="204"/>
      <scheme val="minor"/>
    </font>
    <font>
      <sz val="11"/>
      <name val="Calibri"/>
      <family val="2"/>
      <charset val="204"/>
      <scheme val="minor"/>
    </font>
    <font>
      <sz val="30"/>
      <name val="Calibri"/>
      <family val="2"/>
      <charset val="204"/>
      <scheme val="minor"/>
    </font>
    <font>
      <b/>
      <sz val="12"/>
      <name val="Times New Roman"/>
      <family val="1"/>
      <charset val="204"/>
    </font>
    <font>
      <sz val="12"/>
      <name val="Times New Roman"/>
      <family val="1"/>
      <charset val="204"/>
    </font>
    <font>
      <sz val="11"/>
      <color rgb="FFFF0000"/>
      <name val="Calibri"/>
      <family val="2"/>
      <charset val="204"/>
      <scheme val="minor"/>
    </font>
    <font>
      <sz val="30"/>
      <color rgb="FFFF0000"/>
      <name val="Calibri"/>
      <family val="2"/>
      <charset val="204"/>
      <scheme val="minor"/>
    </font>
    <font>
      <b/>
      <sz val="12"/>
      <color rgb="FFFF0000"/>
      <name val="Times New Roman"/>
      <family val="1"/>
      <charset val="204"/>
    </font>
    <font>
      <sz val="12"/>
      <color rgb="FFFF0000"/>
      <name val="Times New Roman"/>
      <family val="1"/>
      <charset val="204"/>
    </font>
    <font>
      <sz val="30"/>
      <name val="Times New Roman"/>
      <family val="1"/>
      <charset val="204"/>
    </font>
    <font>
      <sz val="14"/>
      <name val="Times New Roman"/>
      <family val="1"/>
      <charset val="204"/>
    </font>
    <font>
      <b/>
      <sz val="14"/>
      <name val="Times New Roman"/>
      <family val="1"/>
      <charset val="204"/>
    </font>
    <font>
      <b/>
      <sz val="1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vertical="top"/>
    </xf>
    <xf numFmtId="0" fontId="5" fillId="0" borderId="1" xfId="0" applyFont="1" applyFill="1" applyBorder="1" applyAlignment="1">
      <alignment vertical="top" wrapText="1"/>
    </xf>
    <xf numFmtId="0" fontId="5" fillId="0" borderId="1" xfId="0" applyFont="1" applyFill="1" applyBorder="1" applyAlignment="1">
      <alignment horizontal="center" vertical="top"/>
    </xf>
    <xf numFmtId="49" fontId="5" fillId="0" borderId="1" xfId="0" applyNumberFormat="1" applyFont="1" applyFill="1" applyBorder="1" applyAlignment="1">
      <alignment horizontal="center" vertical="top"/>
    </xf>
    <xf numFmtId="2" fontId="5" fillId="0" borderId="1" xfId="0" applyNumberFormat="1" applyFont="1" applyFill="1" applyBorder="1" applyAlignment="1">
      <alignment horizontal="center" vertical="top" wrapText="1"/>
    </xf>
    <xf numFmtId="0" fontId="2" fillId="0" borderId="0" xfId="0" applyFont="1" applyFill="1" applyAlignment="1">
      <alignment vertical="top"/>
    </xf>
    <xf numFmtId="43" fontId="2" fillId="0" borderId="0" xfId="1" applyFont="1" applyFill="1" applyAlignment="1">
      <alignment vertical="top"/>
    </xf>
    <xf numFmtId="164" fontId="2" fillId="0" borderId="0" xfId="0" applyNumberFormat="1" applyFont="1" applyFill="1" applyAlignment="1">
      <alignment vertical="top"/>
    </xf>
    <xf numFmtId="0" fontId="11" fillId="0" borderId="0" xfId="0" applyFont="1" applyFill="1" applyAlignment="1">
      <alignment horizontal="right" vertical="top"/>
    </xf>
    <xf numFmtId="0" fontId="7" fillId="0" borderId="0" xfId="0" applyFont="1" applyFill="1" applyAlignment="1">
      <alignment vertical="top"/>
    </xf>
    <xf numFmtId="0" fontId="6" fillId="0" borderId="0" xfId="0" applyFont="1" applyFill="1" applyAlignment="1">
      <alignment vertical="top"/>
    </xf>
    <xf numFmtId="0" fontId="4" fillId="0" borderId="1" xfId="0" applyFont="1" applyFill="1" applyBorder="1" applyAlignment="1">
      <alignment horizontal="center" vertical="top" wrapText="1"/>
    </xf>
    <xf numFmtId="43" fontId="4" fillId="0" borderId="1" xfId="1"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1" applyNumberFormat="1" applyFont="1" applyFill="1" applyBorder="1" applyAlignment="1">
      <alignment horizontal="center" vertical="top"/>
    </xf>
    <xf numFmtId="164" fontId="4" fillId="0" borderId="1" xfId="0" applyNumberFormat="1" applyFont="1" applyFill="1" applyBorder="1" applyAlignment="1">
      <alignment horizontal="center" vertical="top"/>
    </xf>
    <xf numFmtId="0" fontId="7" fillId="0" borderId="0" xfId="0" applyFont="1" applyFill="1" applyAlignment="1">
      <alignment horizontal="center" vertical="top"/>
    </xf>
    <xf numFmtId="0" fontId="6" fillId="0" borderId="0" xfId="0" applyFont="1" applyFill="1" applyAlignment="1">
      <alignment horizontal="center" vertical="top"/>
    </xf>
    <xf numFmtId="0" fontId="4" fillId="0" borderId="1" xfId="0" applyFont="1" applyFill="1" applyBorder="1" applyAlignment="1">
      <alignment horizontal="left" vertical="top"/>
    </xf>
    <xf numFmtId="0" fontId="4" fillId="0" borderId="1" xfId="0" applyFont="1" applyFill="1" applyBorder="1" applyAlignment="1">
      <alignment vertical="top"/>
    </xf>
    <xf numFmtId="43" fontId="4" fillId="0" borderId="1" xfId="1" applyNumberFormat="1" applyFont="1" applyFill="1" applyBorder="1" applyAlignment="1">
      <alignment horizontal="center" vertical="top"/>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xf>
    <xf numFmtId="43" fontId="5" fillId="0" borderId="1" xfId="1" applyNumberFormat="1" applyFont="1" applyFill="1" applyBorder="1" applyAlignment="1">
      <alignment horizontal="center" vertical="top"/>
    </xf>
    <xf numFmtId="164" fontId="5" fillId="0" borderId="1" xfId="0" applyNumberFormat="1" applyFont="1" applyFill="1" applyBorder="1" applyAlignment="1">
      <alignment horizontal="center" vertical="top"/>
    </xf>
    <xf numFmtId="0" fontId="3" fillId="0" borderId="0" xfId="0" applyFont="1" applyFill="1" applyAlignment="1">
      <alignment vertical="top"/>
    </xf>
    <xf numFmtId="0" fontId="5" fillId="0" borderId="1" xfId="0" applyFont="1" applyFill="1" applyBorder="1" applyAlignment="1">
      <alignment horizontal="left" vertical="top"/>
    </xf>
    <xf numFmtId="0" fontId="10" fillId="0" borderId="9" xfId="0" applyFont="1" applyFill="1" applyBorder="1" applyAlignment="1">
      <alignment horizontal="center" vertical="top" wrapText="1"/>
    </xf>
    <xf numFmtId="0" fontId="2" fillId="0" borderId="0" xfId="0" applyFont="1" applyFill="1" applyAlignment="1">
      <alignment vertical="top" wrapText="1"/>
    </xf>
    <xf numFmtId="49" fontId="4" fillId="0" borderId="1" xfId="0" applyNumberFormat="1" applyFont="1" applyFill="1" applyBorder="1" applyAlignment="1">
      <alignment horizontal="center" vertical="top" wrapText="1"/>
    </xf>
    <xf numFmtId="43" fontId="4" fillId="0" borderId="1" xfId="1" applyNumberFormat="1" applyFont="1" applyFill="1" applyBorder="1" applyAlignment="1">
      <alignment horizontal="center" vertical="top" wrapText="1"/>
    </xf>
    <xf numFmtId="164" fontId="4" fillId="0" borderId="1" xfId="2"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3" fontId="5" fillId="0" borderId="1" xfId="1" applyNumberFormat="1" applyFont="1" applyFill="1" applyBorder="1" applyAlignment="1">
      <alignment horizontal="center" vertical="top" wrapText="1"/>
    </xf>
    <xf numFmtId="164" fontId="5" fillId="0" borderId="1" xfId="2"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49" fontId="3" fillId="0" borderId="0" xfId="0" applyNumberFormat="1" applyFont="1" applyFill="1" applyAlignment="1">
      <alignment horizontal="center" vertical="top"/>
    </xf>
    <xf numFmtId="49" fontId="8"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2" fontId="5" fillId="0" borderId="1" xfId="1" applyNumberFormat="1" applyFont="1" applyFill="1" applyBorder="1" applyAlignment="1">
      <alignment horizontal="center" vertical="top" wrapText="1"/>
    </xf>
    <xf numFmtId="164" fontId="5" fillId="0" borderId="1" xfId="2" applyNumberFormat="1" applyFont="1" applyFill="1" applyBorder="1" applyAlignment="1">
      <alignment horizontal="center" vertical="top"/>
    </xf>
    <xf numFmtId="2" fontId="2" fillId="0" borderId="1" xfId="0" applyNumberFormat="1" applyFont="1" applyFill="1" applyBorder="1" applyAlignment="1">
      <alignment horizontal="center" vertical="top" wrapText="1"/>
    </xf>
    <xf numFmtId="2" fontId="7" fillId="0" borderId="0" xfId="0" applyNumberFormat="1" applyFont="1" applyFill="1" applyAlignment="1">
      <alignment vertical="top" wrapText="1"/>
    </xf>
    <xf numFmtId="2" fontId="6" fillId="0" borderId="0" xfId="0" applyNumberFormat="1" applyFont="1" applyFill="1" applyAlignment="1">
      <alignment vertical="top" wrapText="1"/>
    </xf>
    <xf numFmtId="0" fontId="4" fillId="0" borderId="7" xfId="0" applyFont="1" applyFill="1" applyBorder="1" applyAlignment="1">
      <alignment horizontal="left" vertical="top" wrapText="1"/>
    </xf>
    <xf numFmtId="49" fontId="4" fillId="0" borderId="7" xfId="0" applyNumberFormat="1" applyFont="1" applyFill="1" applyBorder="1" applyAlignment="1">
      <alignment horizontal="center" vertical="top" wrapText="1"/>
    </xf>
    <xf numFmtId="43" fontId="4" fillId="0" borderId="7" xfId="1" applyNumberFormat="1" applyFont="1" applyFill="1" applyBorder="1" applyAlignment="1">
      <alignment horizontal="center" vertical="top" wrapText="1"/>
    </xf>
    <xf numFmtId="164" fontId="5" fillId="0" borderId="7" xfId="2" applyNumberFormat="1" applyFont="1" applyFill="1" applyBorder="1" applyAlignment="1">
      <alignment horizontal="center" vertical="top"/>
    </xf>
    <xf numFmtId="0" fontId="8" fillId="0"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6" fillId="2" borderId="1" xfId="0" applyFont="1" applyFill="1" applyBorder="1" applyAlignment="1">
      <alignment vertical="top"/>
    </xf>
    <xf numFmtId="43" fontId="6" fillId="2" borderId="1" xfId="1" applyNumberFormat="1" applyFont="1" applyFill="1" applyBorder="1" applyAlignment="1">
      <alignment horizontal="center" vertical="top"/>
    </xf>
    <xf numFmtId="164" fontId="6" fillId="2" borderId="1" xfId="0" applyNumberFormat="1" applyFont="1" applyFill="1" applyBorder="1" applyAlignment="1">
      <alignment horizontal="center" vertical="top"/>
    </xf>
    <xf numFmtId="0" fontId="7" fillId="2" borderId="0" xfId="0" applyFont="1" applyFill="1" applyAlignment="1">
      <alignment vertical="top"/>
    </xf>
    <xf numFmtId="0" fontId="6" fillId="2" borderId="0" xfId="0" applyFont="1" applyFill="1" applyAlignment="1">
      <alignment vertical="top"/>
    </xf>
    <xf numFmtId="0" fontId="9" fillId="2" borderId="1" xfId="0" applyFont="1" applyFill="1" applyBorder="1" applyAlignment="1">
      <alignment horizontal="left" vertical="top" wrapText="1"/>
    </xf>
    <xf numFmtId="49" fontId="9" fillId="2" borderId="1" xfId="0" applyNumberFormat="1" applyFont="1" applyFill="1" applyBorder="1" applyAlignment="1">
      <alignment horizontal="center" vertical="top"/>
    </xf>
    <xf numFmtId="43" fontId="9" fillId="2" borderId="1" xfId="1" applyNumberFormat="1" applyFont="1" applyFill="1" applyBorder="1" applyAlignment="1">
      <alignment horizontal="center" vertical="top"/>
    </xf>
    <xf numFmtId="164" fontId="9" fillId="2" borderId="1" xfId="0" applyNumberFormat="1" applyFont="1" applyFill="1" applyBorder="1" applyAlignment="1">
      <alignment horizontal="center" vertical="top"/>
    </xf>
    <xf numFmtId="0" fontId="9" fillId="2" borderId="1" xfId="0" applyFont="1" applyFill="1" applyBorder="1" applyAlignment="1">
      <alignment horizontal="left" vertical="top"/>
    </xf>
    <xf numFmtId="0" fontId="4" fillId="0" borderId="1" xfId="0" applyFont="1" applyFill="1" applyBorder="1" applyAlignment="1">
      <alignment vertical="top" wrapText="1"/>
    </xf>
    <xf numFmtId="49" fontId="4" fillId="0" borderId="1" xfId="0" applyNumberFormat="1" applyFont="1" applyFill="1" applyBorder="1" applyAlignment="1">
      <alignment vertical="top"/>
    </xf>
    <xf numFmtId="2" fontId="4" fillId="0" borderId="1" xfId="0" applyNumberFormat="1" applyFont="1" applyFill="1" applyBorder="1" applyAlignment="1">
      <alignment vertical="top"/>
    </xf>
    <xf numFmtId="49" fontId="5" fillId="0" borderId="1" xfId="0" applyNumberFormat="1" applyFont="1" applyFill="1" applyBorder="1" applyAlignment="1">
      <alignment vertical="top"/>
    </xf>
    <xf numFmtId="0" fontId="7" fillId="0" borderId="9" xfId="0" applyFont="1" applyFill="1" applyBorder="1" applyAlignment="1">
      <alignment vertical="top" wrapText="1"/>
    </xf>
    <xf numFmtId="0" fontId="2" fillId="0" borderId="1" xfId="0" applyFont="1" applyFill="1" applyBorder="1" applyAlignment="1">
      <alignment horizontal="center" vertical="top"/>
    </xf>
    <xf numFmtId="0" fontId="13" fillId="0" borderId="1" xfId="0" applyFont="1" applyFill="1" applyBorder="1" applyAlignment="1">
      <alignment vertical="top"/>
    </xf>
    <xf numFmtId="0" fontId="2" fillId="0" borderId="1" xfId="0" applyFont="1" applyFill="1" applyBorder="1" applyAlignment="1">
      <alignment vertical="top"/>
    </xf>
    <xf numFmtId="49" fontId="4" fillId="0" borderId="1" xfId="0" applyNumberFormat="1" applyFont="1" applyFill="1" applyBorder="1" applyAlignment="1">
      <alignment horizontal="center" vertical="top"/>
    </xf>
    <xf numFmtId="164" fontId="4" fillId="0" borderId="1" xfId="2" applyNumberFormat="1" applyFont="1" applyFill="1" applyBorder="1" applyAlignment="1">
      <alignment horizontal="center" vertical="top"/>
    </xf>
    <xf numFmtId="43" fontId="9" fillId="0" borderId="1" xfId="1"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wrapText="1"/>
    </xf>
    <xf numFmtId="43" fontId="6" fillId="0" borderId="0" xfId="1" applyFont="1" applyFill="1" applyAlignment="1">
      <alignment vertical="top"/>
    </xf>
    <xf numFmtId="164" fontId="6" fillId="0" borderId="0" xfId="0" applyNumberFormat="1" applyFont="1" applyFill="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6" fillId="0" borderId="0" xfId="0" applyFont="1" applyFill="1" applyBorder="1" applyAlignment="1">
      <alignment horizontal="center" vertical="top"/>
    </xf>
    <xf numFmtId="0" fontId="9" fillId="0" borderId="0" xfId="0" applyFont="1" applyFill="1" applyBorder="1" applyAlignment="1">
      <alignment horizontal="left" vertical="top"/>
    </xf>
    <xf numFmtId="49" fontId="9" fillId="0" borderId="0" xfId="0" applyNumberFormat="1" applyFont="1" applyFill="1" applyBorder="1" applyAlignment="1">
      <alignment horizontal="center" vertical="top"/>
    </xf>
    <xf numFmtId="43" fontId="9" fillId="0" borderId="0" xfId="1" applyFont="1" applyFill="1" applyBorder="1" applyAlignment="1">
      <alignment horizontal="center" vertical="top"/>
    </xf>
    <xf numFmtId="164" fontId="9" fillId="0" borderId="0" xfId="0" applyNumberFormat="1" applyFont="1" applyFill="1" applyBorder="1" applyAlignment="1">
      <alignment horizontal="center" vertical="top"/>
    </xf>
    <xf numFmtId="0" fontId="7" fillId="0" borderId="0" xfId="0" applyFont="1" applyFill="1" applyBorder="1" applyAlignment="1">
      <alignment vertical="top"/>
    </xf>
    <xf numFmtId="0" fontId="6" fillId="0" borderId="0" xfId="0" applyFont="1" applyFill="1" applyBorder="1" applyAlignment="1">
      <alignment vertical="top"/>
    </xf>
    <xf numFmtId="43" fontId="6" fillId="0" borderId="0" xfId="1" applyFont="1" applyFill="1" applyBorder="1" applyAlignment="1">
      <alignment vertical="top"/>
    </xf>
    <xf numFmtId="164" fontId="6" fillId="0" borderId="0" xfId="0" applyNumberFormat="1" applyFont="1" applyFill="1" applyBorder="1" applyAlignment="1">
      <alignment vertical="top"/>
    </xf>
    <xf numFmtId="43" fontId="9" fillId="0" borderId="0" xfId="1" applyFont="1" applyFill="1" applyBorder="1" applyAlignment="1">
      <alignment vertical="top"/>
    </xf>
    <xf numFmtId="164" fontId="9" fillId="0" borderId="0" xfId="0" applyNumberFormat="1" applyFont="1" applyFill="1" applyBorder="1" applyAlignment="1">
      <alignment vertical="top"/>
    </xf>
    <xf numFmtId="0" fontId="4" fillId="0" borderId="1" xfId="0" applyNumberFormat="1" applyFont="1" applyFill="1" applyBorder="1" applyAlignment="1">
      <alignment horizontal="center" vertical="top"/>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49" fontId="5" fillId="0" borderId="5"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3" fontId="5" fillId="0" borderId="5" xfId="1" applyNumberFormat="1" applyFont="1" applyFill="1" applyBorder="1" applyAlignment="1">
      <alignment horizontal="center" vertical="top" wrapText="1"/>
    </xf>
    <xf numFmtId="43" fontId="5" fillId="0" borderId="6" xfId="1" applyNumberFormat="1" applyFont="1" applyFill="1" applyBorder="1" applyAlignment="1">
      <alignment horizontal="center" vertical="top" wrapText="1"/>
    </xf>
    <xf numFmtId="43" fontId="5" fillId="0" borderId="7" xfId="1" applyNumberFormat="1" applyFont="1" applyFill="1" applyBorder="1" applyAlignment="1">
      <alignment horizontal="center" vertical="top" wrapText="1"/>
    </xf>
    <xf numFmtId="43" fontId="5" fillId="0" borderId="5" xfId="1" applyNumberFormat="1" applyFont="1" applyFill="1" applyBorder="1" applyAlignment="1">
      <alignment horizontal="center" vertical="top"/>
    </xf>
    <xf numFmtId="43" fontId="5" fillId="0" borderId="6" xfId="1" applyNumberFormat="1" applyFont="1" applyFill="1" applyBorder="1" applyAlignment="1">
      <alignment horizontal="center" vertical="top"/>
    </xf>
    <xf numFmtId="43" fontId="5" fillId="0" borderId="7" xfId="1" applyNumberFormat="1" applyFont="1" applyFill="1" applyBorder="1" applyAlignment="1">
      <alignment horizontal="center" vertical="top"/>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9" fillId="2" borderId="5" xfId="0" applyFont="1" applyFill="1" applyBorder="1" applyAlignment="1">
      <alignment horizontal="center"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9" fillId="2" borderId="5" xfId="0" applyFont="1" applyFill="1" applyBorder="1" applyAlignment="1">
      <alignment horizontal="center" vertical="top"/>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9" fontId="5" fillId="0" borderId="5"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xf>
    <xf numFmtId="49" fontId="2" fillId="0" borderId="1" xfId="0" applyNumberFormat="1" applyFont="1" applyBorder="1" applyAlignment="1">
      <alignment horizontal="center" vertical="top"/>
    </xf>
    <xf numFmtId="1" fontId="5" fillId="0" borderId="1" xfId="0" applyNumberFormat="1" applyFont="1" applyFill="1" applyBorder="1" applyAlignment="1">
      <alignment horizontal="center" vertical="top" wrapText="1"/>
    </xf>
    <xf numFmtId="1" fontId="2" fillId="0" borderId="1" xfId="0" applyNumberFormat="1" applyFont="1" applyBorder="1" applyAlignment="1">
      <alignment horizontal="center" vertical="top" wrapText="1"/>
    </xf>
    <xf numFmtId="2" fontId="5" fillId="0" borderId="1" xfId="0" applyNumberFormat="1" applyFont="1" applyFill="1" applyBorder="1" applyAlignment="1">
      <alignment horizontal="left" vertical="top"/>
    </xf>
    <xf numFmtId="2" fontId="2" fillId="0" borderId="1" xfId="0" applyNumberFormat="1" applyFont="1" applyBorder="1" applyAlignment="1">
      <alignment horizontal="left" vertical="top"/>
    </xf>
    <xf numFmtId="164" fontId="5" fillId="0" borderId="5" xfId="0" applyNumberFormat="1" applyFont="1" applyFill="1" applyBorder="1" applyAlignment="1">
      <alignment horizontal="center" vertical="top" wrapText="1"/>
    </xf>
    <xf numFmtId="164" fontId="5" fillId="0" borderId="6" xfId="0" applyNumberFormat="1"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164" fontId="5" fillId="0" borderId="5" xfId="0" applyNumberFormat="1" applyFont="1" applyFill="1" applyBorder="1" applyAlignment="1">
      <alignment horizontal="center" vertical="top"/>
    </xf>
    <xf numFmtId="164" fontId="5" fillId="0" borderId="6" xfId="0" applyNumberFormat="1" applyFont="1" applyFill="1" applyBorder="1" applyAlignment="1">
      <alignment horizontal="center" vertical="top"/>
    </xf>
    <xf numFmtId="164" fontId="5" fillId="0" borderId="7" xfId="0" applyNumberFormat="1" applyFont="1" applyFill="1" applyBorder="1" applyAlignment="1">
      <alignment horizontal="center" vertical="top"/>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5" fillId="0" borderId="5"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wrapText="1"/>
    </xf>
    <xf numFmtId="2" fontId="5" fillId="0" borderId="6" xfId="0" applyNumberFormat="1" applyFont="1" applyFill="1" applyBorder="1" applyAlignment="1">
      <alignment horizontal="center" vertical="top" wrapText="1"/>
    </xf>
    <xf numFmtId="2" fontId="5" fillId="0" borderId="7" xfId="0" applyNumberFormat="1" applyFont="1" applyFill="1" applyBorder="1" applyAlignment="1">
      <alignment horizontal="center" vertical="top" wrapText="1"/>
    </xf>
    <xf numFmtId="164" fontId="5" fillId="0" borderId="5" xfId="2" applyNumberFormat="1" applyFont="1" applyFill="1" applyBorder="1" applyAlignment="1">
      <alignment horizontal="center" vertical="top"/>
    </xf>
    <xf numFmtId="164" fontId="5" fillId="0" borderId="7" xfId="2" applyNumberFormat="1" applyFont="1" applyFill="1" applyBorder="1" applyAlignment="1">
      <alignment horizontal="center"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43" fontId="9" fillId="0" borderId="5" xfId="1" applyNumberFormat="1" applyFont="1" applyFill="1" applyBorder="1" applyAlignment="1">
      <alignment horizontal="center" vertical="top" wrapText="1"/>
    </xf>
    <xf numFmtId="43" fontId="9" fillId="0" borderId="6" xfId="1" applyNumberFormat="1" applyFont="1" applyFill="1" applyBorder="1" applyAlignment="1">
      <alignment horizontal="center" vertical="top" wrapText="1"/>
    </xf>
    <xf numFmtId="43" fontId="9" fillId="0" borderId="7" xfId="1" applyNumberFormat="1" applyFont="1" applyFill="1" applyBorder="1" applyAlignment="1">
      <alignment horizontal="center" vertical="top" wrapText="1"/>
    </xf>
    <xf numFmtId="43" fontId="4" fillId="0" borderId="5" xfId="1" applyNumberFormat="1" applyFont="1" applyFill="1" applyBorder="1" applyAlignment="1">
      <alignment horizontal="center" vertical="top" wrapText="1"/>
    </xf>
    <xf numFmtId="43" fontId="4" fillId="0" borderId="6" xfId="1" applyNumberFormat="1" applyFont="1" applyFill="1" applyBorder="1" applyAlignment="1">
      <alignment horizontal="center" vertical="top" wrapText="1"/>
    </xf>
    <xf numFmtId="43" fontId="4" fillId="0" borderId="7" xfId="1" applyNumberFormat="1" applyFont="1" applyFill="1" applyBorder="1" applyAlignment="1">
      <alignment horizontal="center" vertical="top" wrapText="1"/>
    </xf>
    <xf numFmtId="49" fontId="9" fillId="0" borderId="5" xfId="0" applyNumberFormat="1" applyFont="1" applyFill="1" applyBorder="1" applyAlignment="1">
      <alignment horizontal="center" vertical="top"/>
    </xf>
    <xf numFmtId="49" fontId="9" fillId="0" borderId="6" xfId="0" applyNumberFormat="1" applyFont="1" applyFill="1" applyBorder="1" applyAlignment="1">
      <alignment horizontal="center" vertical="top"/>
    </xf>
    <xf numFmtId="49" fontId="9" fillId="0" borderId="7"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49" fontId="5" fillId="0" borderId="5" xfId="1" applyNumberFormat="1" applyFont="1" applyFill="1" applyBorder="1" applyAlignment="1">
      <alignment horizontal="center" vertical="top" wrapText="1"/>
    </xf>
    <xf numFmtId="49" fontId="5" fillId="0" borderId="6" xfId="1" applyNumberFormat="1" applyFont="1" applyFill="1" applyBorder="1" applyAlignment="1">
      <alignment horizontal="center" vertical="top" wrapText="1"/>
    </xf>
    <xf numFmtId="49" fontId="5" fillId="0" borderId="7" xfId="1"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5" fillId="0" borderId="1" xfId="0" applyFont="1" applyFill="1" applyBorder="1" applyAlignment="1">
      <alignment horizontal="left" vertical="top"/>
    </xf>
    <xf numFmtId="43" fontId="5" fillId="0" borderId="1" xfId="1" applyNumberFormat="1" applyFont="1" applyFill="1" applyBorder="1" applyAlignment="1">
      <alignment horizontal="center" vertical="top"/>
    </xf>
    <xf numFmtId="2" fontId="5" fillId="0" borderId="1" xfId="0" applyNumberFormat="1" applyFont="1" applyFill="1" applyBorder="1" applyAlignment="1">
      <alignment horizontal="center" vertical="top"/>
    </xf>
    <xf numFmtId="2" fontId="5" fillId="0" borderId="1" xfId="1" applyNumberFormat="1" applyFont="1" applyFill="1" applyBorder="1" applyAlignment="1">
      <alignment horizontal="center" vertical="top"/>
    </xf>
    <xf numFmtId="164" fontId="5" fillId="0" borderId="1" xfId="2" applyNumberFormat="1" applyFont="1" applyFill="1" applyBorder="1" applyAlignment="1">
      <alignment horizontal="center" vertical="top"/>
    </xf>
    <xf numFmtId="43" fontId="5" fillId="0" borderId="1" xfId="1"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2" fontId="5" fillId="0" borderId="1" xfId="0" applyNumberFormat="1" applyFont="1" applyFill="1" applyBorder="1" applyAlignment="1">
      <alignment horizontal="left" vertical="top" wrapText="1"/>
    </xf>
    <xf numFmtId="49" fontId="5" fillId="0" borderId="1" xfId="1" applyNumberFormat="1" applyFont="1" applyFill="1" applyBorder="1" applyAlignment="1">
      <alignment horizontal="center" vertical="top" wrapText="1"/>
    </xf>
    <xf numFmtId="164" fontId="5" fillId="0" borderId="1" xfId="0" applyNumberFormat="1" applyFont="1" applyFill="1" applyBorder="1" applyAlignment="1">
      <alignment horizontal="center" vertical="top"/>
    </xf>
    <xf numFmtId="0" fontId="2" fillId="0" borderId="6" xfId="0" applyFont="1" applyFill="1" applyBorder="1" applyAlignment="1">
      <alignment vertical="top"/>
    </xf>
    <xf numFmtId="0" fontId="2" fillId="0" borderId="7" xfId="0" applyFont="1" applyFill="1" applyBorder="1" applyAlignment="1">
      <alignment vertical="top"/>
    </xf>
    <xf numFmtId="0" fontId="4" fillId="0" borderId="8" xfId="0" applyFont="1" applyFill="1" applyBorder="1" applyAlignment="1">
      <alignment horizontal="center" vertical="top" wrapText="1"/>
    </xf>
    <xf numFmtId="0" fontId="4" fillId="0" borderId="1" xfId="0" applyFont="1" applyFill="1" applyBorder="1" applyAlignment="1">
      <alignment horizontal="center" vertical="top"/>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top"/>
    </xf>
    <xf numFmtId="43" fontId="4" fillId="0" borderId="1" xfId="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xf>
    <xf numFmtId="2" fontId="5" fillId="0" borderId="5" xfId="0" applyNumberFormat="1" applyFont="1" applyFill="1" applyBorder="1" applyAlignment="1">
      <alignment horizontal="left" vertical="top" wrapText="1"/>
    </xf>
    <xf numFmtId="2" fontId="2" fillId="0" borderId="6" xfId="0" applyNumberFormat="1" applyFont="1" applyBorder="1" applyAlignment="1">
      <alignment horizontal="left" vertical="top" wrapText="1"/>
    </xf>
    <xf numFmtId="2" fontId="2" fillId="0" borderId="7" xfId="0" applyNumberFormat="1" applyFont="1" applyBorder="1" applyAlignment="1">
      <alignment horizontal="left" vertical="top" wrapText="1"/>
    </xf>
    <xf numFmtId="49" fontId="2" fillId="0" borderId="6" xfId="0" applyNumberFormat="1" applyFont="1" applyBorder="1" applyAlignment="1">
      <alignment horizontal="center" vertical="top"/>
    </xf>
    <xf numFmtId="49" fontId="2" fillId="0" borderId="7" xfId="0" applyNumberFormat="1" applyFont="1" applyBorder="1" applyAlignment="1">
      <alignment horizontal="center" vertical="top"/>
    </xf>
    <xf numFmtId="49" fontId="9" fillId="2" borderId="5"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49" fontId="9" fillId="2" borderId="7" xfId="0" applyNumberFormat="1" applyFont="1" applyFill="1" applyBorder="1" applyAlignment="1">
      <alignment horizontal="center" vertical="top" wrapText="1"/>
    </xf>
    <xf numFmtId="164" fontId="9" fillId="0" borderId="5" xfId="0" applyNumberFormat="1"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164" fontId="9" fillId="0" borderId="7" xfId="0" applyNumberFormat="1" applyFont="1" applyFill="1" applyBorder="1" applyAlignment="1">
      <alignment horizontal="center" vertical="top" wrapText="1"/>
    </xf>
    <xf numFmtId="164" fontId="5" fillId="0" borderId="5" xfId="2" applyNumberFormat="1" applyFont="1" applyFill="1" applyBorder="1" applyAlignment="1">
      <alignment horizontal="center" vertical="top" wrapText="1"/>
    </xf>
    <xf numFmtId="164" fontId="5" fillId="0" borderId="6" xfId="2" applyNumberFormat="1" applyFont="1" applyFill="1" applyBorder="1" applyAlignment="1">
      <alignment horizontal="center" vertical="top" wrapText="1"/>
    </xf>
    <xf numFmtId="164" fontId="5" fillId="0" borderId="7" xfId="2" applyNumberFormat="1" applyFont="1" applyFill="1" applyBorder="1" applyAlignment="1">
      <alignment horizontal="center" vertical="top"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2"/>
  <sheetViews>
    <sheetView tabSelected="1" zoomScale="68" zoomScaleNormal="68" workbookViewId="0">
      <selection activeCell="N151" sqref="N151:N153"/>
    </sheetView>
  </sheetViews>
  <sheetFormatPr defaultRowHeight="39" x14ac:dyDescent="0.25"/>
  <cols>
    <col min="1" max="1" width="7.140625" style="13" customWidth="1"/>
    <col min="2" max="3" width="21.42578125" style="13" customWidth="1"/>
    <col min="4" max="4" width="10.28515625" style="13" customWidth="1"/>
    <col min="5" max="5" width="11.140625" style="13" customWidth="1"/>
    <col min="6" max="6" width="20.42578125" style="13" customWidth="1"/>
    <col min="7" max="7" width="12.5703125" style="13" customWidth="1"/>
    <col min="8" max="8" width="21.7109375" style="13" customWidth="1"/>
    <col min="9" max="9" width="11.5703125" style="13" bestFit="1" customWidth="1"/>
    <col min="10" max="10" width="12.42578125" style="13" customWidth="1"/>
    <col min="11" max="11" width="18.28515625" style="78" customWidth="1"/>
    <col min="12" max="12" width="17.85546875" style="78" customWidth="1"/>
    <col min="13" max="13" width="11.42578125" style="79" customWidth="1"/>
    <col min="14" max="14" width="24.28515625" style="13" customWidth="1"/>
    <col min="15" max="15" width="16.42578125" style="12" customWidth="1"/>
    <col min="16" max="16384" width="9.140625" style="13"/>
  </cols>
  <sheetData>
    <row r="1" spans="1:17" x14ac:dyDescent="0.25">
      <c r="A1" s="8"/>
      <c r="B1" s="8"/>
      <c r="C1" s="8"/>
      <c r="D1" s="8"/>
      <c r="E1" s="8"/>
      <c r="F1" s="8"/>
      <c r="G1" s="8"/>
      <c r="H1" s="8"/>
      <c r="I1" s="8"/>
      <c r="J1" s="8"/>
      <c r="K1" s="9"/>
      <c r="L1" s="9"/>
      <c r="M1" s="10"/>
      <c r="N1" s="11" t="s">
        <v>100</v>
      </c>
    </row>
    <row r="2" spans="1:17" x14ac:dyDescent="0.25">
      <c r="A2" s="8"/>
      <c r="B2" s="8"/>
      <c r="C2" s="8"/>
      <c r="D2" s="8"/>
      <c r="E2" s="8"/>
      <c r="F2" s="8"/>
      <c r="G2" s="8"/>
      <c r="H2" s="8"/>
      <c r="I2" s="8"/>
      <c r="J2" s="8"/>
      <c r="K2" s="9"/>
      <c r="L2" s="9"/>
      <c r="M2" s="10"/>
      <c r="N2" s="8"/>
    </row>
    <row r="3" spans="1:17" ht="42.75" customHeight="1" x14ac:dyDescent="0.25">
      <c r="A3" s="199" t="s">
        <v>101</v>
      </c>
      <c r="B3" s="199"/>
      <c r="C3" s="199"/>
      <c r="D3" s="199"/>
      <c r="E3" s="199"/>
      <c r="F3" s="199"/>
      <c r="G3" s="199"/>
      <c r="H3" s="199"/>
      <c r="I3" s="199"/>
      <c r="J3" s="199"/>
      <c r="K3" s="199"/>
      <c r="L3" s="199"/>
      <c r="M3" s="199"/>
      <c r="N3" s="199"/>
    </row>
    <row r="4" spans="1:17" ht="22.5" customHeight="1" x14ac:dyDescent="0.25">
      <c r="A4" s="200" t="s">
        <v>165</v>
      </c>
      <c r="B4" s="200"/>
      <c r="C4" s="200"/>
      <c r="D4" s="200"/>
      <c r="E4" s="200"/>
      <c r="F4" s="200"/>
      <c r="G4" s="200"/>
      <c r="H4" s="200"/>
      <c r="I4" s="200"/>
      <c r="J4" s="200"/>
      <c r="K4" s="200"/>
      <c r="L4" s="200"/>
      <c r="M4" s="200"/>
      <c r="N4" s="200"/>
    </row>
    <row r="5" spans="1:17" ht="38.25" customHeight="1" x14ac:dyDescent="0.25">
      <c r="A5" s="198" t="s">
        <v>0</v>
      </c>
      <c r="B5" s="181" t="s">
        <v>12</v>
      </c>
      <c r="C5" s="181" t="s">
        <v>13</v>
      </c>
      <c r="D5" s="181" t="s">
        <v>1</v>
      </c>
      <c r="E5" s="181"/>
      <c r="F5" s="181" t="s">
        <v>16</v>
      </c>
      <c r="G5" s="181" t="s">
        <v>17</v>
      </c>
      <c r="H5" s="181" t="s">
        <v>2</v>
      </c>
      <c r="I5" s="181" t="s">
        <v>3</v>
      </c>
      <c r="J5" s="181"/>
      <c r="K5" s="181"/>
      <c r="L5" s="181"/>
      <c r="M5" s="181"/>
      <c r="N5" s="181" t="s">
        <v>6</v>
      </c>
    </row>
    <row r="6" spans="1:17" ht="72" customHeight="1" x14ac:dyDescent="0.25">
      <c r="A6" s="198"/>
      <c r="B6" s="181"/>
      <c r="C6" s="181"/>
      <c r="D6" s="181" t="s">
        <v>14</v>
      </c>
      <c r="E6" s="181" t="s">
        <v>15</v>
      </c>
      <c r="F6" s="181"/>
      <c r="G6" s="181"/>
      <c r="H6" s="181"/>
      <c r="I6" s="181" t="s">
        <v>4</v>
      </c>
      <c r="J6" s="181"/>
      <c r="K6" s="201" t="s">
        <v>5</v>
      </c>
      <c r="L6" s="201"/>
      <c r="M6" s="202" t="s">
        <v>22</v>
      </c>
      <c r="N6" s="181"/>
    </row>
    <row r="7" spans="1:17" ht="37.5" customHeight="1" x14ac:dyDescent="0.25">
      <c r="A7" s="198"/>
      <c r="B7" s="181"/>
      <c r="C7" s="181"/>
      <c r="D7" s="181"/>
      <c r="E7" s="181"/>
      <c r="F7" s="181"/>
      <c r="G7" s="181"/>
      <c r="H7" s="181"/>
      <c r="I7" s="14" t="s">
        <v>18</v>
      </c>
      <c r="J7" s="14" t="s">
        <v>19</v>
      </c>
      <c r="K7" s="15" t="s">
        <v>20</v>
      </c>
      <c r="L7" s="15" t="s">
        <v>21</v>
      </c>
      <c r="M7" s="202"/>
      <c r="N7" s="181"/>
    </row>
    <row r="8" spans="1:17" s="20" customFormat="1" ht="15" customHeight="1" x14ac:dyDescent="0.25">
      <c r="A8" s="16">
        <v>1</v>
      </c>
      <c r="B8" s="16">
        <v>2</v>
      </c>
      <c r="C8" s="16">
        <v>3</v>
      </c>
      <c r="D8" s="16">
        <v>4</v>
      </c>
      <c r="E8" s="16">
        <v>5</v>
      </c>
      <c r="F8" s="16">
        <v>6</v>
      </c>
      <c r="G8" s="16">
        <v>7</v>
      </c>
      <c r="H8" s="16">
        <v>8</v>
      </c>
      <c r="I8" s="16">
        <v>9</v>
      </c>
      <c r="J8" s="16">
        <v>10</v>
      </c>
      <c r="K8" s="17">
        <v>11</v>
      </c>
      <c r="L8" s="17">
        <v>12</v>
      </c>
      <c r="M8" s="93">
        <v>13</v>
      </c>
      <c r="N8" s="16">
        <v>14</v>
      </c>
      <c r="O8" s="19"/>
    </row>
    <row r="9" spans="1:17" ht="36" customHeight="1" x14ac:dyDescent="0.25">
      <c r="A9" s="108" t="s">
        <v>94</v>
      </c>
      <c r="B9" s="109"/>
      <c r="C9" s="109"/>
      <c r="D9" s="109"/>
      <c r="E9" s="109"/>
      <c r="F9" s="109"/>
      <c r="G9" s="110"/>
      <c r="H9" s="21" t="s">
        <v>7</v>
      </c>
      <c r="I9" s="22"/>
      <c r="J9" s="22"/>
      <c r="K9" s="23" t="s">
        <v>54</v>
      </c>
      <c r="L9" s="23" t="s">
        <v>54</v>
      </c>
      <c r="M9" s="18" t="s">
        <v>54</v>
      </c>
      <c r="N9" s="16"/>
    </row>
    <row r="10" spans="1:17" x14ac:dyDescent="0.25">
      <c r="A10" s="108" t="s">
        <v>23</v>
      </c>
      <c r="B10" s="197"/>
      <c r="C10" s="109"/>
      <c r="D10" s="109"/>
      <c r="E10" s="109"/>
      <c r="F10" s="109"/>
      <c r="G10" s="110"/>
      <c r="H10" s="24" t="s">
        <v>8</v>
      </c>
      <c r="I10" s="22"/>
      <c r="J10" s="22"/>
      <c r="K10" s="23" t="s">
        <v>54</v>
      </c>
      <c r="L10" s="23" t="s">
        <v>54</v>
      </c>
      <c r="M10" s="18" t="s">
        <v>54</v>
      </c>
      <c r="N10" s="16"/>
    </row>
    <row r="11" spans="1:17" s="8" customFormat="1" ht="54.75" customHeight="1" x14ac:dyDescent="0.25">
      <c r="A11" s="171">
        <v>1</v>
      </c>
      <c r="B11" s="114" t="s">
        <v>141</v>
      </c>
      <c r="C11" s="94" t="s">
        <v>24</v>
      </c>
      <c r="D11" s="111">
        <v>2020</v>
      </c>
      <c r="E11" s="94">
        <v>2019</v>
      </c>
      <c r="F11" s="111"/>
      <c r="G11" s="94">
        <v>2019</v>
      </c>
      <c r="H11" s="25" t="s">
        <v>9</v>
      </c>
      <c r="I11" s="26"/>
      <c r="J11" s="26"/>
      <c r="K11" s="27" t="s">
        <v>54</v>
      </c>
      <c r="L11" s="27" t="s">
        <v>54</v>
      </c>
      <c r="M11" s="28" t="s">
        <v>54</v>
      </c>
      <c r="N11" s="94" t="s">
        <v>155</v>
      </c>
      <c r="O11" s="29"/>
    </row>
    <row r="12" spans="1:17" s="8" customFormat="1" ht="82.5" customHeight="1" x14ac:dyDescent="0.25">
      <c r="A12" s="171"/>
      <c r="B12" s="116"/>
      <c r="C12" s="195"/>
      <c r="D12" s="195"/>
      <c r="E12" s="97"/>
      <c r="F12" s="195"/>
      <c r="G12" s="97"/>
      <c r="H12" s="30" t="s">
        <v>10</v>
      </c>
      <c r="I12" s="26"/>
      <c r="J12" s="26"/>
      <c r="K12" s="27" t="s">
        <v>54</v>
      </c>
      <c r="L12" s="27" t="s">
        <v>54</v>
      </c>
      <c r="M12" s="28" t="s">
        <v>54</v>
      </c>
      <c r="N12" s="95"/>
      <c r="O12" s="29"/>
    </row>
    <row r="13" spans="1:17" s="8" customFormat="1" ht="114" customHeight="1" x14ac:dyDescent="0.25">
      <c r="A13" s="5">
        <v>2</v>
      </c>
      <c r="B13" s="4" t="s">
        <v>74</v>
      </c>
      <c r="C13" s="196"/>
      <c r="D13" s="196"/>
      <c r="E13" s="98"/>
      <c r="F13" s="196"/>
      <c r="G13" s="98"/>
      <c r="H13" s="30" t="s">
        <v>11</v>
      </c>
      <c r="I13" s="26"/>
      <c r="J13" s="26"/>
      <c r="K13" s="27" t="s">
        <v>54</v>
      </c>
      <c r="L13" s="27" t="s">
        <v>54</v>
      </c>
      <c r="M13" s="28" t="s">
        <v>54</v>
      </c>
      <c r="N13" s="96"/>
      <c r="O13" s="29"/>
    </row>
    <row r="14" spans="1:17" ht="36" customHeight="1" x14ac:dyDescent="0.25">
      <c r="A14" s="108" t="s">
        <v>25</v>
      </c>
      <c r="B14" s="109"/>
      <c r="C14" s="109"/>
      <c r="D14" s="109"/>
      <c r="E14" s="109"/>
      <c r="F14" s="109"/>
      <c r="G14" s="110"/>
      <c r="H14" s="21" t="s">
        <v>7</v>
      </c>
      <c r="I14" s="26"/>
      <c r="J14" s="26"/>
      <c r="K14" s="23">
        <f>K19+K23+K30+K37+K47+K58+K68+K78</f>
        <v>410179.10999999987</v>
      </c>
      <c r="L14" s="23">
        <f>L19+L23+L30+L37+L47+L58+L68+L78</f>
        <v>409880.50999999989</v>
      </c>
      <c r="M14" s="18">
        <f>L14/K14</f>
        <v>0.99927202533546877</v>
      </c>
      <c r="N14" s="26"/>
    </row>
    <row r="15" spans="1:17" s="8" customFormat="1" x14ac:dyDescent="0.25">
      <c r="A15" s="198" t="s">
        <v>26</v>
      </c>
      <c r="B15" s="198"/>
      <c r="C15" s="198"/>
      <c r="D15" s="198"/>
      <c r="E15" s="198"/>
      <c r="F15" s="198"/>
      <c r="G15" s="198"/>
      <c r="H15" s="24" t="s">
        <v>8</v>
      </c>
      <c r="I15" s="26"/>
      <c r="J15" s="26"/>
      <c r="K15" s="27" t="s">
        <v>54</v>
      </c>
      <c r="L15" s="27" t="s">
        <v>54</v>
      </c>
      <c r="M15" s="28" t="s">
        <v>54</v>
      </c>
      <c r="N15" s="26"/>
      <c r="O15" s="29"/>
    </row>
    <row r="16" spans="1:17" s="8" customFormat="1" ht="84.75" customHeight="1" x14ac:dyDescent="0.25">
      <c r="A16" s="111">
        <v>1</v>
      </c>
      <c r="B16" s="114" t="s">
        <v>104</v>
      </c>
      <c r="C16" s="94" t="s">
        <v>27</v>
      </c>
      <c r="D16" s="111">
        <v>2021</v>
      </c>
      <c r="E16" s="94">
        <v>2019</v>
      </c>
      <c r="F16" s="94" t="s">
        <v>105</v>
      </c>
      <c r="G16" s="94">
        <v>2019</v>
      </c>
      <c r="H16" s="25" t="s">
        <v>9</v>
      </c>
      <c r="I16" s="26"/>
      <c r="J16" s="26"/>
      <c r="K16" s="27" t="s">
        <v>54</v>
      </c>
      <c r="L16" s="27" t="s">
        <v>54</v>
      </c>
      <c r="M16" s="28" t="s">
        <v>54</v>
      </c>
      <c r="N16" s="94" t="s">
        <v>154</v>
      </c>
      <c r="O16" s="31"/>
      <c r="Q16" s="32"/>
    </row>
    <row r="17" spans="1:15" s="8" customFormat="1" ht="81" customHeight="1" x14ac:dyDescent="0.25">
      <c r="A17" s="112"/>
      <c r="B17" s="115"/>
      <c r="C17" s="95"/>
      <c r="D17" s="112"/>
      <c r="E17" s="97"/>
      <c r="F17" s="95"/>
      <c r="G17" s="97"/>
      <c r="H17" s="30" t="s">
        <v>10</v>
      </c>
      <c r="I17" s="26"/>
      <c r="J17" s="26"/>
      <c r="K17" s="27" t="s">
        <v>54</v>
      </c>
      <c r="L17" s="27" t="s">
        <v>54</v>
      </c>
      <c r="M17" s="28" t="s">
        <v>54</v>
      </c>
      <c r="N17" s="95"/>
      <c r="O17" s="29"/>
    </row>
    <row r="18" spans="1:15" s="8" customFormat="1" ht="96" customHeight="1" x14ac:dyDescent="0.25">
      <c r="A18" s="113"/>
      <c r="B18" s="116"/>
      <c r="C18" s="96"/>
      <c r="D18" s="113"/>
      <c r="E18" s="98"/>
      <c r="F18" s="96"/>
      <c r="G18" s="98"/>
      <c r="H18" s="30" t="s">
        <v>11</v>
      </c>
      <c r="I18" s="26"/>
      <c r="J18" s="26"/>
      <c r="K18" s="27" t="s">
        <v>54</v>
      </c>
      <c r="L18" s="27" t="s">
        <v>54</v>
      </c>
      <c r="M18" s="28" t="s">
        <v>54</v>
      </c>
      <c r="N18" s="96"/>
      <c r="O18" s="29"/>
    </row>
    <row r="19" spans="1:15" s="8" customFormat="1" ht="45.75" customHeight="1" x14ac:dyDescent="0.25">
      <c r="A19" s="108" t="s">
        <v>28</v>
      </c>
      <c r="B19" s="109"/>
      <c r="C19" s="109"/>
      <c r="D19" s="109"/>
      <c r="E19" s="109"/>
      <c r="F19" s="109"/>
      <c r="G19" s="110"/>
      <c r="H19" s="24" t="s">
        <v>8</v>
      </c>
      <c r="I19" s="33" t="s">
        <v>66</v>
      </c>
      <c r="J19" s="33" t="s">
        <v>53</v>
      </c>
      <c r="K19" s="34">
        <f>K21</f>
        <v>162164.9</v>
      </c>
      <c r="L19" s="34">
        <f>L21</f>
        <v>162164.9</v>
      </c>
      <c r="M19" s="35">
        <f>L19/K19</f>
        <v>1</v>
      </c>
      <c r="N19" s="33"/>
      <c r="O19" s="29"/>
    </row>
    <row r="20" spans="1:15" s="8" customFormat="1" ht="57" customHeight="1" x14ac:dyDescent="0.25">
      <c r="A20" s="94">
        <v>2</v>
      </c>
      <c r="B20" s="169" t="s">
        <v>80</v>
      </c>
      <c r="C20" s="94" t="s">
        <v>109</v>
      </c>
      <c r="D20" s="94">
        <v>2019</v>
      </c>
      <c r="E20" s="94">
        <v>2019</v>
      </c>
      <c r="F20" s="94" t="s">
        <v>113</v>
      </c>
      <c r="G20" s="94">
        <v>2019</v>
      </c>
      <c r="H20" s="25" t="s">
        <v>9</v>
      </c>
      <c r="I20" s="36"/>
      <c r="J20" s="36"/>
      <c r="K20" s="37" t="s">
        <v>54</v>
      </c>
      <c r="L20" s="37" t="s">
        <v>54</v>
      </c>
      <c r="M20" s="38" t="s">
        <v>54</v>
      </c>
      <c r="N20" s="135"/>
      <c r="O20" s="29"/>
    </row>
    <row r="21" spans="1:15" s="8" customFormat="1" ht="59.25" customHeight="1" x14ac:dyDescent="0.25">
      <c r="A21" s="112"/>
      <c r="B21" s="169"/>
      <c r="C21" s="95"/>
      <c r="D21" s="95"/>
      <c r="E21" s="97"/>
      <c r="F21" s="95"/>
      <c r="G21" s="97"/>
      <c r="H21" s="30" t="s">
        <v>10</v>
      </c>
      <c r="I21" s="6" t="s">
        <v>66</v>
      </c>
      <c r="J21" s="6" t="s">
        <v>53</v>
      </c>
      <c r="K21" s="27">
        <v>162164.9</v>
      </c>
      <c r="L21" s="27">
        <v>162164.9</v>
      </c>
      <c r="M21" s="38">
        <f t="shared" ref="M21" si="0">L21/K21</f>
        <v>1</v>
      </c>
      <c r="N21" s="136"/>
      <c r="O21" s="29"/>
    </row>
    <row r="22" spans="1:15" s="8" customFormat="1" ht="149.25" customHeight="1" x14ac:dyDescent="0.25">
      <c r="A22" s="113"/>
      <c r="B22" s="25" t="s">
        <v>108</v>
      </c>
      <c r="C22" s="96"/>
      <c r="D22" s="96"/>
      <c r="E22" s="98"/>
      <c r="F22" s="96"/>
      <c r="G22" s="98"/>
      <c r="H22" s="30" t="s">
        <v>11</v>
      </c>
      <c r="I22" s="6"/>
      <c r="J22" s="6"/>
      <c r="K22" s="27" t="s">
        <v>54</v>
      </c>
      <c r="L22" s="27" t="s">
        <v>54</v>
      </c>
      <c r="M22" s="28" t="s">
        <v>54</v>
      </c>
      <c r="N22" s="137"/>
      <c r="O22" s="29"/>
    </row>
    <row r="23" spans="1:15" s="8" customFormat="1" ht="48.75" customHeight="1" x14ac:dyDescent="0.25">
      <c r="A23" s="108" t="s">
        <v>29</v>
      </c>
      <c r="B23" s="179"/>
      <c r="C23" s="179"/>
      <c r="D23" s="179"/>
      <c r="E23" s="179"/>
      <c r="F23" s="179"/>
      <c r="G23" s="180"/>
      <c r="H23" s="24" t="s">
        <v>8</v>
      </c>
      <c r="I23" s="33"/>
      <c r="J23" s="33"/>
      <c r="K23" s="34">
        <f>SUM(K26:K27)</f>
        <v>84293.299999999988</v>
      </c>
      <c r="L23" s="34">
        <f>SUM(L26:L27)</f>
        <v>84293.299999999988</v>
      </c>
      <c r="M23" s="39">
        <f>L23/K23</f>
        <v>1</v>
      </c>
      <c r="N23" s="33"/>
      <c r="O23" s="40"/>
    </row>
    <row r="24" spans="1:15" s="8" customFormat="1" ht="31.5" customHeight="1" x14ac:dyDescent="0.25">
      <c r="A24" s="111">
        <v>3</v>
      </c>
      <c r="B24" s="169" t="s">
        <v>81</v>
      </c>
      <c r="C24" s="94" t="s">
        <v>69</v>
      </c>
      <c r="D24" s="111">
        <v>2019</v>
      </c>
      <c r="E24" s="94">
        <v>2019</v>
      </c>
      <c r="F24" s="94" t="s">
        <v>112</v>
      </c>
      <c r="G24" s="94">
        <v>2019</v>
      </c>
      <c r="H24" s="114" t="s">
        <v>9</v>
      </c>
      <c r="I24" s="135"/>
      <c r="J24" s="135"/>
      <c r="K24" s="102" t="s">
        <v>54</v>
      </c>
      <c r="L24" s="102" t="s">
        <v>54</v>
      </c>
      <c r="M24" s="132" t="s">
        <v>54</v>
      </c>
      <c r="N24" s="135"/>
      <c r="O24" s="29"/>
    </row>
    <row r="25" spans="1:15" s="8" customFormat="1" ht="39" customHeight="1" x14ac:dyDescent="0.25">
      <c r="A25" s="112"/>
      <c r="B25" s="169"/>
      <c r="C25" s="195"/>
      <c r="D25" s="112"/>
      <c r="E25" s="95"/>
      <c r="F25" s="95"/>
      <c r="G25" s="95"/>
      <c r="H25" s="116"/>
      <c r="I25" s="137"/>
      <c r="J25" s="137"/>
      <c r="K25" s="104"/>
      <c r="L25" s="104"/>
      <c r="M25" s="134"/>
      <c r="N25" s="136"/>
      <c r="O25" s="29"/>
    </row>
    <row r="26" spans="1:15" s="8" customFormat="1" ht="48.75" customHeight="1" x14ac:dyDescent="0.25">
      <c r="A26" s="112"/>
      <c r="B26" s="169"/>
      <c r="C26" s="195"/>
      <c r="D26" s="112"/>
      <c r="E26" s="95"/>
      <c r="F26" s="95"/>
      <c r="G26" s="95"/>
      <c r="H26" s="30" t="s">
        <v>10</v>
      </c>
      <c r="I26" s="6" t="s">
        <v>66</v>
      </c>
      <c r="J26" s="6" t="s">
        <v>68</v>
      </c>
      <c r="K26" s="27">
        <v>16442.599999999999</v>
      </c>
      <c r="L26" s="27">
        <v>16442.599999999999</v>
      </c>
      <c r="M26" s="28">
        <f>L26/K26</f>
        <v>1</v>
      </c>
      <c r="N26" s="136"/>
      <c r="O26" s="29"/>
    </row>
    <row r="27" spans="1:15" s="8" customFormat="1" ht="50.25" customHeight="1" x14ac:dyDescent="0.25">
      <c r="A27" s="112"/>
      <c r="B27" s="169" t="s">
        <v>110</v>
      </c>
      <c r="C27" s="195"/>
      <c r="D27" s="112"/>
      <c r="E27" s="95"/>
      <c r="F27" s="95"/>
      <c r="G27" s="95"/>
      <c r="H27" s="30" t="s">
        <v>10</v>
      </c>
      <c r="I27" s="6" t="s">
        <v>66</v>
      </c>
      <c r="J27" s="6" t="s">
        <v>53</v>
      </c>
      <c r="K27" s="27">
        <v>67850.7</v>
      </c>
      <c r="L27" s="27">
        <v>67850.7</v>
      </c>
      <c r="M27" s="28">
        <f>L27/K27</f>
        <v>1</v>
      </c>
      <c r="N27" s="136"/>
      <c r="O27" s="29"/>
    </row>
    <row r="28" spans="1:15" s="8" customFormat="1" ht="19.5" customHeight="1" x14ac:dyDescent="0.25">
      <c r="A28" s="112"/>
      <c r="B28" s="169"/>
      <c r="C28" s="195"/>
      <c r="D28" s="112"/>
      <c r="E28" s="95"/>
      <c r="F28" s="95"/>
      <c r="G28" s="95"/>
      <c r="H28" s="157" t="s">
        <v>11</v>
      </c>
      <c r="I28" s="99"/>
      <c r="J28" s="99"/>
      <c r="K28" s="105" t="s">
        <v>54</v>
      </c>
      <c r="L28" s="105" t="s">
        <v>54</v>
      </c>
      <c r="M28" s="144" t="s">
        <v>54</v>
      </c>
      <c r="N28" s="136"/>
      <c r="O28" s="29"/>
    </row>
    <row r="29" spans="1:15" s="8" customFormat="1" ht="79.5" customHeight="1" x14ac:dyDescent="0.25">
      <c r="A29" s="113"/>
      <c r="B29" s="169"/>
      <c r="C29" s="196"/>
      <c r="D29" s="113"/>
      <c r="E29" s="96"/>
      <c r="F29" s="96"/>
      <c r="G29" s="96"/>
      <c r="H29" s="159"/>
      <c r="I29" s="101"/>
      <c r="J29" s="101"/>
      <c r="K29" s="107"/>
      <c r="L29" s="107"/>
      <c r="M29" s="146"/>
      <c r="N29" s="137"/>
      <c r="O29" s="29"/>
    </row>
    <row r="30" spans="1:15" x14ac:dyDescent="0.25">
      <c r="A30" s="108" t="s">
        <v>30</v>
      </c>
      <c r="B30" s="179"/>
      <c r="C30" s="179"/>
      <c r="D30" s="179"/>
      <c r="E30" s="179"/>
      <c r="F30" s="179"/>
      <c r="G30" s="180"/>
      <c r="H30" s="24" t="s">
        <v>8</v>
      </c>
      <c r="I30" s="33"/>
      <c r="J30" s="33"/>
      <c r="K30" s="34">
        <f>SUM(K33:K36)</f>
        <v>112177</v>
      </c>
      <c r="L30" s="34">
        <f>SUM(L33:L36)</f>
        <v>111878.39999999999</v>
      </c>
      <c r="M30" s="39">
        <f>L30/K30</f>
        <v>0.99733813526837045</v>
      </c>
      <c r="N30" s="41"/>
    </row>
    <row r="31" spans="1:15" s="8" customFormat="1" ht="15" customHeight="1" x14ac:dyDescent="0.25">
      <c r="A31" s="111">
        <v>4</v>
      </c>
      <c r="B31" s="114" t="s">
        <v>106</v>
      </c>
      <c r="C31" s="94" t="s">
        <v>31</v>
      </c>
      <c r="D31" s="111">
        <v>2019</v>
      </c>
      <c r="E31" s="94">
        <v>2019</v>
      </c>
      <c r="F31" s="111"/>
      <c r="G31" s="94">
        <v>2019</v>
      </c>
      <c r="H31" s="114" t="s">
        <v>9</v>
      </c>
      <c r="I31" s="99"/>
      <c r="J31" s="99"/>
      <c r="K31" s="105" t="s">
        <v>54</v>
      </c>
      <c r="L31" s="105" t="s">
        <v>54</v>
      </c>
      <c r="M31" s="144" t="s">
        <v>54</v>
      </c>
      <c r="N31" s="149" t="s">
        <v>156</v>
      </c>
      <c r="O31" s="29"/>
    </row>
    <row r="32" spans="1:15" s="8" customFormat="1" ht="26.25" customHeight="1" x14ac:dyDescent="0.25">
      <c r="A32" s="112"/>
      <c r="B32" s="115"/>
      <c r="C32" s="195"/>
      <c r="D32" s="112"/>
      <c r="E32" s="95"/>
      <c r="F32" s="112"/>
      <c r="G32" s="95"/>
      <c r="H32" s="116"/>
      <c r="I32" s="101"/>
      <c r="J32" s="101"/>
      <c r="K32" s="107"/>
      <c r="L32" s="107"/>
      <c r="M32" s="146"/>
      <c r="N32" s="150"/>
      <c r="O32" s="29"/>
    </row>
    <row r="33" spans="1:15" s="8" customFormat="1" ht="39" customHeight="1" x14ac:dyDescent="0.25">
      <c r="A33" s="112"/>
      <c r="B33" s="115"/>
      <c r="C33" s="195"/>
      <c r="D33" s="112"/>
      <c r="E33" s="95"/>
      <c r="F33" s="112"/>
      <c r="G33" s="95"/>
      <c r="H33" s="157" t="s">
        <v>10</v>
      </c>
      <c r="I33" s="99" t="s">
        <v>65</v>
      </c>
      <c r="J33" s="99"/>
      <c r="K33" s="105">
        <v>7158</v>
      </c>
      <c r="L33" s="105">
        <v>6859.4</v>
      </c>
      <c r="M33" s="155">
        <f>L33/K33</f>
        <v>0.95828443699357357</v>
      </c>
      <c r="N33" s="150"/>
      <c r="O33" s="29"/>
    </row>
    <row r="34" spans="1:15" s="8" customFormat="1" ht="10.5" customHeight="1" x14ac:dyDescent="0.25">
      <c r="A34" s="112"/>
      <c r="B34" s="115"/>
      <c r="C34" s="195"/>
      <c r="D34" s="112"/>
      <c r="E34" s="95"/>
      <c r="F34" s="112"/>
      <c r="G34" s="95"/>
      <c r="H34" s="159"/>
      <c r="I34" s="101"/>
      <c r="J34" s="101"/>
      <c r="K34" s="107"/>
      <c r="L34" s="107"/>
      <c r="M34" s="156"/>
      <c r="N34" s="150"/>
      <c r="O34" s="29"/>
    </row>
    <row r="35" spans="1:15" s="8" customFormat="1" ht="15" customHeight="1" x14ac:dyDescent="0.25">
      <c r="A35" s="112"/>
      <c r="B35" s="115"/>
      <c r="C35" s="195"/>
      <c r="D35" s="112"/>
      <c r="E35" s="95"/>
      <c r="F35" s="112"/>
      <c r="G35" s="95"/>
      <c r="H35" s="157" t="s">
        <v>11</v>
      </c>
      <c r="I35" s="99" t="s">
        <v>65</v>
      </c>
      <c r="J35" s="99"/>
      <c r="K35" s="105">
        <v>105019</v>
      </c>
      <c r="L35" s="105">
        <v>105019</v>
      </c>
      <c r="M35" s="155">
        <f>L35/K35</f>
        <v>1</v>
      </c>
      <c r="N35" s="150"/>
      <c r="O35" s="29"/>
    </row>
    <row r="36" spans="1:15" s="8" customFormat="1" ht="78" customHeight="1" x14ac:dyDescent="0.25">
      <c r="A36" s="113"/>
      <c r="B36" s="116"/>
      <c r="C36" s="196"/>
      <c r="D36" s="113"/>
      <c r="E36" s="96"/>
      <c r="F36" s="113"/>
      <c r="G36" s="96"/>
      <c r="H36" s="159"/>
      <c r="I36" s="101"/>
      <c r="J36" s="101"/>
      <c r="K36" s="107"/>
      <c r="L36" s="107"/>
      <c r="M36" s="156"/>
      <c r="N36" s="151"/>
      <c r="O36" s="29"/>
    </row>
    <row r="37" spans="1:15" s="8" customFormat="1" ht="75" customHeight="1" x14ac:dyDescent="0.25">
      <c r="A37" s="108" t="s">
        <v>95</v>
      </c>
      <c r="B37" s="179"/>
      <c r="C37" s="179"/>
      <c r="D37" s="179"/>
      <c r="E37" s="179"/>
      <c r="F37" s="179"/>
      <c r="G37" s="180"/>
      <c r="H37" s="24" t="s">
        <v>8</v>
      </c>
      <c r="I37" s="33" t="s">
        <v>52</v>
      </c>
      <c r="J37" s="33" t="s">
        <v>53</v>
      </c>
      <c r="K37" s="34">
        <f>K41</f>
        <v>3676.99</v>
      </c>
      <c r="L37" s="34">
        <f>L41</f>
        <v>3676.99</v>
      </c>
      <c r="M37" s="35">
        <f>L37/K37</f>
        <v>1</v>
      </c>
      <c r="N37" s="33"/>
      <c r="O37" s="29"/>
    </row>
    <row r="38" spans="1:15" s="8" customFormat="1" ht="15" customHeight="1" x14ac:dyDescent="0.25">
      <c r="A38" s="171">
        <v>5</v>
      </c>
      <c r="B38" s="169" t="s">
        <v>129</v>
      </c>
      <c r="C38" s="170" t="s">
        <v>72</v>
      </c>
      <c r="D38" s="171">
        <v>2019</v>
      </c>
      <c r="E38" s="170">
        <v>2019</v>
      </c>
      <c r="F38" s="94" t="s">
        <v>123</v>
      </c>
      <c r="G38" s="170">
        <v>2019</v>
      </c>
      <c r="H38" s="169" t="s">
        <v>9</v>
      </c>
      <c r="I38" s="193"/>
      <c r="J38" s="175"/>
      <c r="K38" s="188" t="s">
        <v>54</v>
      </c>
      <c r="L38" s="188" t="s">
        <v>54</v>
      </c>
      <c r="M38" s="176" t="s">
        <v>54</v>
      </c>
      <c r="N38" s="149" t="s">
        <v>157</v>
      </c>
      <c r="O38" s="29"/>
    </row>
    <row r="39" spans="1:15" s="8" customFormat="1" ht="15" customHeight="1" x14ac:dyDescent="0.25">
      <c r="A39" s="171"/>
      <c r="B39" s="169"/>
      <c r="C39" s="170"/>
      <c r="D39" s="171"/>
      <c r="E39" s="170"/>
      <c r="F39" s="95"/>
      <c r="G39" s="170"/>
      <c r="H39" s="169"/>
      <c r="I39" s="193"/>
      <c r="J39" s="175"/>
      <c r="K39" s="188"/>
      <c r="L39" s="188"/>
      <c r="M39" s="176"/>
      <c r="N39" s="150"/>
      <c r="O39" s="29"/>
    </row>
    <row r="40" spans="1:15" s="8" customFormat="1" ht="99.75" customHeight="1" x14ac:dyDescent="0.25">
      <c r="A40" s="171"/>
      <c r="B40" s="169"/>
      <c r="C40" s="170"/>
      <c r="D40" s="171"/>
      <c r="E40" s="170"/>
      <c r="F40" s="95"/>
      <c r="G40" s="170"/>
      <c r="H40" s="169"/>
      <c r="I40" s="193"/>
      <c r="J40" s="175"/>
      <c r="K40" s="188"/>
      <c r="L40" s="188"/>
      <c r="M40" s="176"/>
      <c r="N40" s="150"/>
      <c r="O40" s="42"/>
    </row>
    <row r="41" spans="1:15" s="8" customFormat="1" ht="15" customHeight="1" x14ac:dyDescent="0.25">
      <c r="A41" s="171">
        <v>6</v>
      </c>
      <c r="B41" s="169" t="s">
        <v>130</v>
      </c>
      <c r="C41" s="170"/>
      <c r="D41" s="171"/>
      <c r="E41" s="170"/>
      <c r="F41" s="95"/>
      <c r="G41" s="170"/>
      <c r="H41" s="183" t="s">
        <v>10</v>
      </c>
      <c r="I41" s="193" t="s">
        <v>52</v>
      </c>
      <c r="J41" s="175" t="s">
        <v>53</v>
      </c>
      <c r="K41" s="188">
        <v>3676.99</v>
      </c>
      <c r="L41" s="188">
        <v>3676.99</v>
      </c>
      <c r="M41" s="176">
        <f>L41/K41</f>
        <v>1</v>
      </c>
      <c r="N41" s="150"/>
      <c r="O41" s="29"/>
    </row>
    <row r="42" spans="1:15" s="8" customFormat="1" ht="15" customHeight="1" x14ac:dyDescent="0.25">
      <c r="A42" s="171"/>
      <c r="B42" s="169"/>
      <c r="C42" s="170"/>
      <c r="D42" s="171"/>
      <c r="E42" s="170"/>
      <c r="F42" s="95"/>
      <c r="G42" s="170"/>
      <c r="H42" s="183"/>
      <c r="I42" s="193"/>
      <c r="J42" s="175"/>
      <c r="K42" s="188"/>
      <c r="L42" s="188"/>
      <c r="M42" s="176"/>
      <c r="N42" s="150"/>
      <c r="O42" s="29"/>
    </row>
    <row r="43" spans="1:15" s="8" customFormat="1" ht="98.25" customHeight="1" x14ac:dyDescent="0.25">
      <c r="A43" s="171"/>
      <c r="B43" s="169"/>
      <c r="C43" s="170"/>
      <c r="D43" s="171"/>
      <c r="E43" s="170"/>
      <c r="F43" s="95"/>
      <c r="G43" s="170"/>
      <c r="H43" s="183"/>
      <c r="I43" s="193"/>
      <c r="J43" s="175"/>
      <c r="K43" s="188"/>
      <c r="L43" s="188"/>
      <c r="M43" s="176"/>
      <c r="N43" s="150"/>
      <c r="O43" s="29"/>
    </row>
    <row r="44" spans="1:15" s="8" customFormat="1" ht="15" customHeight="1" x14ac:dyDescent="0.25">
      <c r="A44" s="171">
        <v>7</v>
      </c>
      <c r="B44" s="169" t="s">
        <v>75</v>
      </c>
      <c r="C44" s="170"/>
      <c r="D44" s="171"/>
      <c r="E44" s="170"/>
      <c r="F44" s="95"/>
      <c r="G44" s="170"/>
      <c r="H44" s="157" t="s">
        <v>11</v>
      </c>
      <c r="I44" s="172"/>
      <c r="J44" s="135"/>
      <c r="K44" s="102" t="s">
        <v>54</v>
      </c>
      <c r="L44" s="102" t="s">
        <v>54</v>
      </c>
      <c r="M44" s="132" t="s">
        <v>54</v>
      </c>
      <c r="N44" s="150"/>
      <c r="O44" s="29"/>
    </row>
    <row r="45" spans="1:15" s="8" customFormat="1" ht="15" customHeight="1" x14ac:dyDescent="0.25">
      <c r="A45" s="171"/>
      <c r="B45" s="169"/>
      <c r="C45" s="170"/>
      <c r="D45" s="171"/>
      <c r="E45" s="170"/>
      <c r="F45" s="95"/>
      <c r="G45" s="170"/>
      <c r="H45" s="158"/>
      <c r="I45" s="173"/>
      <c r="J45" s="136"/>
      <c r="K45" s="103"/>
      <c r="L45" s="103"/>
      <c r="M45" s="133"/>
      <c r="N45" s="150"/>
      <c r="O45" s="29"/>
    </row>
    <row r="46" spans="1:15" s="8" customFormat="1" ht="87.75" customHeight="1" x14ac:dyDescent="0.25">
      <c r="A46" s="171"/>
      <c r="B46" s="169"/>
      <c r="C46" s="170"/>
      <c r="D46" s="171"/>
      <c r="E46" s="170"/>
      <c r="F46" s="96"/>
      <c r="G46" s="170"/>
      <c r="H46" s="159"/>
      <c r="I46" s="174"/>
      <c r="J46" s="137"/>
      <c r="K46" s="104"/>
      <c r="L46" s="104"/>
      <c r="M46" s="134"/>
      <c r="N46" s="151"/>
      <c r="O46" s="29"/>
    </row>
    <row r="47" spans="1:15" ht="45" customHeight="1" x14ac:dyDescent="0.25">
      <c r="A47" s="108" t="s">
        <v>32</v>
      </c>
      <c r="B47" s="179"/>
      <c r="C47" s="179"/>
      <c r="D47" s="179"/>
      <c r="E47" s="179"/>
      <c r="F47" s="179"/>
      <c r="G47" s="180"/>
      <c r="H47" s="24" t="s">
        <v>8</v>
      </c>
      <c r="I47" s="33" t="s">
        <v>62</v>
      </c>
      <c r="J47" s="33" t="s">
        <v>53</v>
      </c>
      <c r="K47" s="34">
        <f>SUM(K48:K57)</f>
        <v>20207.099999999999</v>
      </c>
      <c r="L47" s="34">
        <f>SUM(L48:L57)</f>
        <v>20207.099999999999</v>
      </c>
      <c r="M47" s="35">
        <f>L47/K47</f>
        <v>1</v>
      </c>
      <c r="N47" s="33"/>
    </row>
    <row r="48" spans="1:15" ht="15" customHeight="1" x14ac:dyDescent="0.25">
      <c r="A48" s="126">
        <v>8</v>
      </c>
      <c r="B48" s="192" t="s">
        <v>33</v>
      </c>
      <c r="C48" s="124" t="s">
        <v>83</v>
      </c>
      <c r="D48" s="126">
        <v>2019</v>
      </c>
      <c r="E48" s="128">
        <v>2019</v>
      </c>
      <c r="F48" s="124" t="s">
        <v>111</v>
      </c>
      <c r="G48" s="128">
        <v>2019</v>
      </c>
      <c r="H48" s="192" t="s">
        <v>9</v>
      </c>
      <c r="I48" s="185"/>
      <c r="J48" s="185"/>
      <c r="K48" s="186" t="s">
        <v>54</v>
      </c>
      <c r="L48" s="186" t="s">
        <v>54</v>
      </c>
      <c r="M48" s="194" t="s">
        <v>54</v>
      </c>
      <c r="N48" s="203"/>
    </row>
    <row r="49" spans="1:15" ht="23.25" customHeight="1" x14ac:dyDescent="0.25">
      <c r="A49" s="126"/>
      <c r="B49" s="192"/>
      <c r="C49" s="124"/>
      <c r="D49" s="126"/>
      <c r="E49" s="128"/>
      <c r="F49" s="124"/>
      <c r="G49" s="128"/>
      <c r="H49" s="192"/>
      <c r="I49" s="185"/>
      <c r="J49" s="185"/>
      <c r="K49" s="186"/>
      <c r="L49" s="186"/>
      <c r="M49" s="194"/>
      <c r="N49" s="203"/>
    </row>
    <row r="50" spans="1:15" ht="45" customHeight="1" x14ac:dyDescent="0.25">
      <c r="A50" s="126"/>
      <c r="B50" s="192"/>
      <c r="C50" s="124"/>
      <c r="D50" s="126"/>
      <c r="E50" s="128"/>
      <c r="F50" s="124"/>
      <c r="G50" s="128"/>
      <c r="H50" s="192"/>
      <c r="I50" s="185"/>
      <c r="J50" s="185"/>
      <c r="K50" s="186"/>
      <c r="L50" s="186"/>
      <c r="M50" s="194"/>
      <c r="N50" s="203"/>
    </row>
    <row r="51" spans="1:15" ht="15" customHeight="1" x14ac:dyDescent="0.25">
      <c r="A51" s="99">
        <v>9</v>
      </c>
      <c r="B51" s="204" t="s">
        <v>122</v>
      </c>
      <c r="C51" s="124"/>
      <c r="D51" s="126"/>
      <c r="E51" s="128"/>
      <c r="F51" s="124"/>
      <c r="G51" s="128"/>
      <c r="H51" s="192"/>
      <c r="I51" s="185"/>
      <c r="J51" s="185"/>
      <c r="K51" s="186"/>
      <c r="L51" s="186"/>
      <c r="M51" s="194"/>
      <c r="N51" s="203"/>
    </row>
    <row r="52" spans="1:15" ht="64.5" customHeight="1" x14ac:dyDescent="0.25">
      <c r="A52" s="100"/>
      <c r="B52" s="205"/>
      <c r="C52" s="124"/>
      <c r="D52" s="126"/>
      <c r="E52" s="128"/>
      <c r="F52" s="124"/>
      <c r="G52" s="128"/>
      <c r="H52" s="130" t="s">
        <v>10</v>
      </c>
      <c r="I52" s="185"/>
      <c r="J52" s="185"/>
      <c r="K52" s="186" t="s">
        <v>54</v>
      </c>
      <c r="L52" s="186" t="s">
        <v>54</v>
      </c>
      <c r="M52" s="194" t="s">
        <v>54</v>
      </c>
      <c r="N52" s="203"/>
    </row>
    <row r="53" spans="1:15" ht="48" customHeight="1" x14ac:dyDescent="0.25">
      <c r="A53" s="100"/>
      <c r="B53" s="205"/>
      <c r="C53" s="124"/>
      <c r="D53" s="126"/>
      <c r="E53" s="128"/>
      <c r="F53" s="124"/>
      <c r="G53" s="128"/>
      <c r="H53" s="130"/>
      <c r="I53" s="185"/>
      <c r="J53" s="185"/>
      <c r="K53" s="186"/>
      <c r="L53" s="186"/>
      <c r="M53" s="194"/>
      <c r="N53" s="203"/>
    </row>
    <row r="54" spans="1:15" ht="15" customHeight="1" x14ac:dyDescent="0.25">
      <c r="A54" s="207"/>
      <c r="B54" s="205"/>
      <c r="C54" s="124"/>
      <c r="D54" s="126"/>
      <c r="E54" s="128"/>
      <c r="F54" s="124"/>
      <c r="G54" s="128"/>
      <c r="H54" s="130"/>
      <c r="I54" s="185"/>
      <c r="J54" s="185"/>
      <c r="K54" s="186"/>
      <c r="L54" s="186"/>
      <c r="M54" s="194"/>
      <c r="N54" s="203"/>
    </row>
    <row r="55" spans="1:15" ht="41.25" customHeight="1" x14ac:dyDescent="0.25">
      <c r="A55" s="207"/>
      <c r="B55" s="205"/>
      <c r="C55" s="124"/>
      <c r="D55" s="126"/>
      <c r="E55" s="128"/>
      <c r="F55" s="124"/>
      <c r="G55" s="128"/>
      <c r="H55" s="130" t="s">
        <v>11</v>
      </c>
      <c r="I55" s="185"/>
      <c r="J55" s="185"/>
      <c r="K55" s="186"/>
      <c r="L55" s="186"/>
      <c r="M55" s="187"/>
      <c r="N55" s="203"/>
    </row>
    <row r="56" spans="1:15" ht="33" hidden="1" customHeight="1" x14ac:dyDescent="0.25">
      <c r="A56" s="207"/>
      <c r="B56" s="205"/>
      <c r="C56" s="124"/>
      <c r="D56" s="126"/>
      <c r="E56" s="128"/>
      <c r="F56" s="124"/>
      <c r="G56" s="128"/>
      <c r="H56" s="130"/>
      <c r="I56" s="185"/>
      <c r="J56" s="185"/>
      <c r="K56" s="186"/>
      <c r="L56" s="186"/>
      <c r="M56" s="187"/>
      <c r="N56" s="203"/>
    </row>
    <row r="57" spans="1:15" s="47" customFormat="1" ht="93.75" customHeight="1" x14ac:dyDescent="0.25">
      <c r="A57" s="208"/>
      <c r="B57" s="206"/>
      <c r="C57" s="125"/>
      <c r="D57" s="127"/>
      <c r="E57" s="129"/>
      <c r="F57" s="125"/>
      <c r="G57" s="129"/>
      <c r="H57" s="131"/>
      <c r="I57" s="36">
        <v>10</v>
      </c>
      <c r="J57" s="7" t="s">
        <v>53</v>
      </c>
      <c r="K57" s="43">
        <v>20207.099999999999</v>
      </c>
      <c r="L57" s="43">
        <v>20207.099999999999</v>
      </c>
      <c r="M57" s="44">
        <f>L57/K57</f>
        <v>1</v>
      </c>
      <c r="N57" s="45"/>
      <c r="O57" s="46"/>
    </row>
    <row r="58" spans="1:15" s="8" customFormat="1" ht="59.25" hidden="1" customHeight="1" x14ac:dyDescent="0.25">
      <c r="A58" s="189" t="s">
        <v>34</v>
      </c>
      <c r="B58" s="190"/>
      <c r="C58" s="190"/>
      <c r="D58" s="190"/>
      <c r="E58" s="190"/>
      <c r="F58" s="190"/>
      <c r="G58" s="191"/>
      <c r="H58" s="48" t="s">
        <v>8</v>
      </c>
      <c r="I58" s="49" t="s">
        <v>52</v>
      </c>
      <c r="J58" s="49" t="s">
        <v>53</v>
      </c>
      <c r="K58" s="50">
        <v>0</v>
      </c>
      <c r="L58" s="50">
        <v>0</v>
      </c>
      <c r="M58" s="51"/>
      <c r="N58" s="49"/>
      <c r="O58" s="29"/>
    </row>
    <row r="59" spans="1:15" s="8" customFormat="1" ht="60" hidden="1" customHeight="1" x14ac:dyDescent="0.25">
      <c r="A59" s="111">
        <v>10</v>
      </c>
      <c r="B59" s="169" t="s">
        <v>128</v>
      </c>
      <c r="C59" s="170" t="s">
        <v>84</v>
      </c>
      <c r="D59" s="171">
        <v>2019</v>
      </c>
      <c r="E59" s="170">
        <v>2019</v>
      </c>
      <c r="F59" s="94" t="s">
        <v>124</v>
      </c>
      <c r="G59" s="170">
        <v>2019</v>
      </c>
      <c r="H59" s="169" t="s">
        <v>9</v>
      </c>
      <c r="I59" s="175"/>
      <c r="J59" s="175"/>
      <c r="K59" s="188" t="s">
        <v>54</v>
      </c>
      <c r="L59" s="188" t="s">
        <v>54</v>
      </c>
      <c r="M59" s="176" t="s">
        <v>54</v>
      </c>
      <c r="N59" s="135"/>
      <c r="O59" s="29"/>
    </row>
    <row r="60" spans="1:15" s="8" customFormat="1" ht="36.75" hidden="1" customHeight="1" x14ac:dyDescent="0.25">
      <c r="A60" s="112"/>
      <c r="B60" s="169"/>
      <c r="C60" s="170"/>
      <c r="D60" s="171"/>
      <c r="E60" s="170"/>
      <c r="F60" s="95"/>
      <c r="G60" s="170"/>
      <c r="H60" s="169"/>
      <c r="I60" s="175"/>
      <c r="J60" s="175"/>
      <c r="K60" s="188"/>
      <c r="L60" s="188"/>
      <c r="M60" s="176"/>
      <c r="N60" s="136"/>
      <c r="O60" s="29"/>
    </row>
    <row r="61" spans="1:15" s="8" customFormat="1" ht="32.25" hidden="1" customHeight="1" x14ac:dyDescent="0.25">
      <c r="A61" s="113"/>
      <c r="B61" s="169"/>
      <c r="C61" s="170"/>
      <c r="D61" s="171"/>
      <c r="E61" s="170"/>
      <c r="F61" s="95"/>
      <c r="G61" s="170"/>
      <c r="H61" s="169"/>
      <c r="I61" s="175"/>
      <c r="J61" s="175"/>
      <c r="K61" s="188"/>
      <c r="L61" s="188"/>
      <c r="M61" s="176"/>
      <c r="N61" s="136"/>
      <c r="O61" s="29"/>
    </row>
    <row r="62" spans="1:15" s="8" customFormat="1" ht="68.25" hidden="1" customHeight="1" x14ac:dyDescent="0.25">
      <c r="A62" s="111">
        <v>11</v>
      </c>
      <c r="B62" s="169" t="s">
        <v>130</v>
      </c>
      <c r="C62" s="170"/>
      <c r="D62" s="171"/>
      <c r="E62" s="170"/>
      <c r="F62" s="95"/>
      <c r="G62" s="170"/>
      <c r="H62" s="183" t="s">
        <v>10</v>
      </c>
      <c r="I62" s="126"/>
      <c r="J62" s="126"/>
      <c r="K62" s="184" t="s">
        <v>54</v>
      </c>
      <c r="L62" s="184" t="s">
        <v>54</v>
      </c>
      <c r="M62" s="194" t="s">
        <v>54</v>
      </c>
      <c r="N62" s="136"/>
      <c r="O62" s="29"/>
    </row>
    <row r="63" spans="1:15" s="8" customFormat="1" ht="19.5" hidden="1" customHeight="1" x14ac:dyDescent="0.25">
      <c r="A63" s="112"/>
      <c r="B63" s="169"/>
      <c r="C63" s="170"/>
      <c r="D63" s="171"/>
      <c r="E63" s="170"/>
      <c r="F63" s="95"/>
      <c r="G63" s="170"/>
      <c r="H63" s="183"/>
      <c r="I63" s="126"/>
      <c r="J63" s="126"/>
      <c r="K63" s="184"/>
      <c r="L63" s="184"/>
      <c r="M63" s="194"/>
      <c r="N63" s="136"/>
      <c r="O63" s="29"/>
    </row>
    <row r="64" spans="1:15" s="8" customFormat="1" ht="40.5" hidden="1" customHeight="1" x14ac:dyDescent="0.25">
      <c r="A64" s="113"/>
      <c r="B64" s="169"/>
      <c r="C64" s="170"/>
      <c r="D64" s="171"/>
      <c r="E64" s="170"/>
      <c r="F64" s="95"/>
      <c r="G64" s="170"/>
      <c r="H64" s="183"/>
      <c r="I64" s="126"/>
      <c r="J64" s="126"/>
      <c r="K64" s="184"/>
      <c r="L64" s="184"/>
      <c r="M64" s="194"/>
      <c r="N64" s="136"/>
      <c r="O64" s="29"/>
    </row>
    <row r="65" spans="1:15" s="8" customFormat="1" ht="15.75" hidden="1" customHeight="1" x14ac:dyDescent="0.25">
      <c r="A65" s="111">
        <v>12</v>
      </c>
      <c r="B65" s="169" t="s">
        <v>76</v>
      </c>
      <c r="C65" s="170"/>
      <c r="D65" s="171"/>
      <c r="E65" s="170"/>
      <c r="F65" s="95"/>
      <c r="G65" s="170"/>
      <c r="H65" s="157" t="s">
        <v>11</v>
      </c>
      <c r="I65" s="99"/>
      <c r="J65" s="99"/>
      <c r="K65" s="105" t="s">
        <v>54</v>
      </c>
      <c r="L65" s="105" t="s">
        <v>54</v>
      </c>
      <c r="M65" s="144" t="s">
        <v>54</v>
      </c>
      <c r="N65" s="136"/>
      <c r="O65" s="29"/>
    </row>
    <row r="66" spans="1:15" s="8" customFormat="1" ht="21" hidden="1" customHeight="1" x14ac:dyDescent="0.25">
      <c r="A66" s="112"/>
      <c r="B66" s="169"/>
      <c r="C66" s="170"/>
      <c r="D66" s="171"/>
      <c r="E66" s="170"/>
      <c r="F66" s="95"/>
      <c r="G66" s="170"/>
      <c r="H66" s="158"/>
      <c r="I66" s="100"/>
      <c r="J66" s="100"/>
      <c r="K66" s="106"/>
      <c r="L66" s="106"/>
      <c r="M66" s="145"/>
      <c r="N66" s="136"/>
      <c r="O66" s="29"/>
    </row>
    <row r="67" spans="1:15" s="8" customFormat="1" ht="90.75" hidden="1" customHeight="1" x14ac:dyDescent="0.25">
      <c r="A67" s="113"/>
      <c r="B67" s="169"/>
      <c r="C67" s="170"/>
      <c r="D67" s="171"/>
      <c r="E67" s="170"/>
      <c r="F67" s="96"/>
      <c r="G67" s="170"/>
      <c r="H67" s="159"/>
      <c r="I67" s="101"/>
      <c r="J67" s="101"/>
      <c r="K67" s="107"/>
      <c r="L67" s="107"/>
      <c r="M67" s="146"/>
      <c r="N67" s="137"/>
      <c r="O67" s="29"/>
    </row>
    <row r="68" spans="1:15" s="8" customFormat="1" ht="58.5" customHeight="1" x14ac:dyDescent="0.25">
      <c r="A68" s="181" t="s">
        <v>35</v>
      </c>
      <c r="B68" s="182"/>
      <c r="C68" s="182"/>
      <c r="D68" s="182"/>
      <c r="E68" s="182"/>
      <c r="F68" s="182"/>
      <c r="G68" s="182"/>
      <c r="H68" s="24" t="s">
        <v>8</v>
      </c>
      <c r="I68" s="33" t="s">
        <v>52</v>
      </c>
      <c r="J68" s="33" t="s">
        <v>53</v>
      </c>
      <c r="K68" s="34">
        <f>K72</f>
        <v>1534.22</v>
      </c>
      <c r="L68" s="34">
        <f>L72</f>
        <v>1534.22</v>
      </c>
      <c r="M68" s="39">
        <f>L68/K68</f>
        <v>1</v>
      </c>
      <c r="N68" s="33"/>
      <c r="O68" s="29"/>
    </row>
    <row r="69" spans="1:15" s="8" customFormat="1" ht="51.75" customHeight="1" x14ac:dyDescent="0.25">
      <c r="A69" s="171">
        <v>13</v>
      </c>
      <c r="B69" s="169" t="s">
        <v>128</v>
      </c>
      <c r="C69" s="170" t="s">
        <v>72</v>
      </c>
      <c r="D69" s="171">
        <v>2019</v>
      </c>
      <c r="E69" s="170">
        <v>2019</v>
      </c>
      <c r="F69" s="94" t="s">
        <v>124</v>
      </c>
      <c r="G69" s="170">
        <v>2019</v>
      </c>
      <c r="H69" s="169" t="s">
        <v>9</v>
      </c>
      <c r="I69" s="135"/>
      <c r="J69" s="135"/>
      <c r="K69" s="102" t="s">
        <v>54</v>
      </c>
      <c r="L69" s="102" t="s">
        <v>54</v>
      </c>
      <c r="M69" s="132" t="s">
        <v>54</v>
      </c>
      <c r="N69" s="135" t="s">
        <v>158</v>
      </c>
      <c r="O69" s="29"/>
    </row>
    <row r="70" spans="1:15" s="8" customFormat="1" ht="33.75" customHeight="1" x14ac:dyDescent="0.25">
      <c r="A70" s="171"/>
      <c r="B70" s="169"/>
      <c r="C70" s="170"/>
      <c r="D70" s="171"/>
      <c r="E70" s="170"/>
      <c r="F70" s="95"/>
      <c r="G70" s="170"/>
      <c r="H70" s="169"/>
      <c r="I70" s="136"/>
      <c r="J70" s="136"/>
      <c r="K70" s="103"/>
      <c r="L70" s="103"/>
      <c r="M70" s="133"/>
      <c r="N70" s="136"/>
      <c r="O70" s="29"/>
    </row>
    <row r="71" spans="1:15" s="8" customFormat="1" ht="46.5" customHeight="1" x14ac:dyDescent="0.25">
      <c r="A71" s="171"/>
      <c r="B71" s="169"/>
      <c r="C71" s="170"/>
      <c r="D71" s="171"/>
      <c r="E71" s="170"/>
      <c r="F71" s="95"/>
      <c r="G71" s="170"/>
      <c r="H71" s="169"/>
      <c r="I71" s="137"/>
      <c r="J71" s="137"/>
      <c r="K71" s="104"/>
      <c r="L71" s="104"/>
      <c r="M71" s="134"/>
      <c r="N71" s="136"/>
      <c r="O71" s="29"/>
    </row>
    <row r="72" spans="1:15" s="8" customFormat="1" ht="78.75" customHeight="1" x14ac:dyDescent="0.25">
      <c r="A72" s="171">
        <v>14</v>
      </c>
      <c r="B72" s="169" t="s">
        <v>130</v>
      </c>
      <c r="C72" s="170"/>
      <c r="D72" s="171"/>
      <c r="E72" s="170"/>
      <c r="F72" s="95"/>
      <c r="G72" s="170"/>
      <c r="H72" s="183" t="s">
        <v>10</v>
      </c>
      <c r="I72" s="126" t="s">
        <v>52</v>
      </c>
      <c r="J72" s="126" t="s">
        <v>53</v>
      </c>
      <c r="K72" s="184">
        <v>1534.22</v>
      </c>
      <c r="L72" s="184">
        <v>1534.22</v>
      </c>
      <c r="M72" s="194">
        <f>L72/K72</f>
        <v>1</v>
      </c>
      <c r="N72" s="136"/>
      <c r="O72" s="29"/>
    </row>
    <row r="73" spans="1:15" s="8" customFormat="1" ht="21.75" customHeight="1" x14ac:dyDescent="0.25">
      <c r="A73" s="171"/>
      <c r="B73" s="169"/>
      <c r="C73" s="170"/>
      <c r="D73" s="171"/>
      <c r="E73" s="170"/>
      <c r="F73" s="95"/>
      <c r="G73" s="170"/>
      <c r="H73" s="183"/>
      <c r="I73" s="126"/>
      <c r="J73" s="126"/>
      <c r="K73" s="184"/>
      <c r="L73" s="184"/>
      <c r="M73" s="194"/>
      <c r="N73" s="136"/>
      <c r="O73" s="29"/>
    </row>
    <row r="74" spans="1:15" s="8" customFormat="1" ht="25.5" customHeight="1" x14ac:dyDescent="0.25">
      <c r="A74" s="171"/>
      <c r="B74" s="169"/>
      <c r="C74" s="170"/>
      <c r="D74" s="171"/>
      <c r="E74" s="170"/>
      <c r="F74" s="95"/>
      <c r="G74" s="170"/>
      <c r="H74" s="183"/>
      <c r="I74" s="126"/>
      <c r="J74" s="126"/>
      <c r="K74" s="184"/>
      <c r="L74" s="184"/>
      <c r="M74" s="194"/>
      <c r="N74" s="136"/>
      <c r="O74" s="29"/>
    </row>
    <row r="75" spans="1:15" s="8" customFormat="1" ht="15" customHeight="1" x14ac:dyDescent="0.25">
      <c r="A75" s="171">
        <v>15</v>
      </c>
      <c r="B75" s="169" t="s">
        <v>77</v>
      </c>
      <c r="C75" s="170"/>
      <c r="D75" s="171"/>
      <c r="E75" s="170"/>
      <c r="F75" s="95"/>
      <c r="G75" s="170"/>
      <c r="H75" s="183" t="s">
        <v>11</v>
      </c>
      <c r="I75" s="166"/>
      <c r="J75" s="166"/>
      <c r="K75" s="105" t="s">
        <v>54</v>
      </c>
      <c r="L75" s="105" t="s">
        <v>54</v>
      </c>
      <c r="M75" s="144" t="s">
        <v>54</v>
      </c>
      <c r="N75" s="136"/>
      <c r="O75" s="29"/>
    </row>
    <row r="76" spans="1:15" s="8" customFormat="1" ht="83.25" customHeight="1" x14ac:dyDescent="0.25">
      <c r="A76" s="171"/>
      <c r="B76" s="169"/>
      <c r="C76" s="170"/>
      <c r="D76" s="171"/>
      <c r="E76" s="170"/>
      <c r="F76" s="95"/>
      <c r="G76" s="170"/>
      <c r="H76" s="183"/>
      <c r="I76" s="167"/>
      <c r="J76" s="167"/>
      <c r="K76" s="106"/>
      <c r="L76" s="106"/>
      <c r="M76" s="145"/>
      <c r="N76" s="136"/>
      <c r="O76" s="29"/>
    </row>
    <row r="77" spans="1:15" ht="19.5" customHeight="1" x14ac:dyDescent="0.25">
      <c r="A77" s="171"/>
      <c r="B77" s="169"/>
      <c r="C77" s="170"/>
      <c r="D77" s="171"/>
      <c r="E77" s="170"/>
      <c r="F77" s="96"/>
      <c r="G77" s="170"/>
      <c r="H77" s="183"/>
      <c r="I77" s="167"/>
      <c r="J77" s="167"/>
      <c r="K77" s="106"/>
      <c r="L77" s="106"/>
      <c r="M77" s="145"/>
      <c r="N77" s="137"/>
    </row>
    <row r="78" spans="1:15" ht="33.75" customHeight="1" x14ac:dyDescent="0.25">
      <c r="A78" s="108" t="s">
        <v>36</v>
      </c>
      <c r="B78" s="109"/>
      <c r="C78" s="109"/>
      <c r="D78" s="109"/>
      <c r="E78" s="109"/>
      <c r="F78" s="109"/>
      <c r="G78" s="110"/>
      <c r="H78" s="24" t="s">
        <v>8</v>
      </c>
      <c r="I78" s="14"/>
      <c r="J78" s="14"/>
      <c r="K78" s="34">
        <f>K83</f>
        <v>26125.599999999999</v>
      </c>
      <c r="L78" s="34">
        <f>L83</f>
        <v>26125.599999999999</v>
      </c>
      <c r="M78" s="39">
        <f>L78/K78</f>
        <v>1</v>
      </c>
      <c r="N78" s="52"/>
    </row>
    <row r="79" spans="1:15" s="8" customFormat="1" ht="39.75" customHeight="1" x14ac:dyDescent="0.25">
      <c r="A79" s="111">
        <v>16</v>
      </c>
      <c r="B79" s="114" t="s">
        <v>107</v>
      </c>
      <c r="C79" s="94" t="s">
        <v>103</v>
      </c>
      <c r="D79" s="111">
        <v>2019</v>
      </c>
      <c r="E79" s="94">
        <v>2019</v>
      </c>
      <c r="F79" s="111"/>
      <c r="G79" s="94">
        <v>2019</v>
      </c>
      <c r="H79" s="114" t="s">
        <v>9</v>
      </c>
      <c r="I79" s="135"/>
      <c r="J79" s="135"/>
      <c r="K79" s="102" t="s">
        <v>54</v>
      </c>
      <c r="L79" s="102" t="s">
        <v>54</v>
      </c>
      <c r="M79" s="132" t="s">
        <v>54</v>
      </c>
      <c r="N79" s="94"/>
      <c r="O79" s="29"/>
    </row>
    <row r="80" spans="1:15" s="8" customFormat="1" ht="18" customHeight="1" x14ac:dyDescent="0.25">
      <c r="A80" s="112"/>
      <c r="B80" s="115"/>
      <c r="C80" s="95"/>
      <c r="D80" s="112"/>
      <c r="E80" s="95"/>
      <c r="F80" s="112"/>
      <c r="G80" s="95"/>
      <c r="H80" s="116"/>
      <c r="I80" s="137"/>
      <c r="J80" s="137"/>
      <c r="K80" s="104"/>
      <c r="L80" s="104"/>
      <c r="M80" s="134"/>
      <c r="N80" s="95"/>
      <c r="O80" s="29"/>
    </row>
    <row r="81" spans="1:15" s="8" customFormat="1" ht="19.5" customHeight="1" x14ac:dyDescent="0.25">
      <c r="A81" s="112"/>
      <c r="B81" s="115"/>
      <c r="C81" s="95"/>
      <c r="D81" s="112"/>
      <c r="E81" s="95"/>
      <c r="F81" s="112"/>
      <c r="G81" s="95"/>
      <c r="H81" s="157" t="s">
        <v>10</v>
      </c>
      <c r="I81" s="99"/>
      <c r="J81" s="99"/>
      <c r="K81" s="105" t="s">
        <v>54</v>
      </c>
      <c r="L81" s="105" t="s">
        <v>54</v>
      </c>
      <c r="M81" s="144" t="s">
        <v>54</v>
      </c>
      <c r="N81" s="95"/>
      <c r="O81" s="29"/>
    </row>
    <row r="82" spans="1:15" s="8" customFormat="1" ht="24" customHeight="1" x14ac:dyDescent="0.25">
      <c r="A82" s="112"/>
      <c r="B82" s="115"/>
      <c r="C82" s="95"/>
      <c r="D82" s="112"/>
      <c r="E82" s="95"/>
      <c r="F82" s="112"/>
      <c r="G82" s="95"/>
      <c r="H82" s="159"/>
      <c r="I82" s="101"/>
      <c r="J82" s="101"/>
      <c r="K82" s="107"/>
      <c r="L82" s="107"/>
      <c r="M82" s="146"/>
      <c r="N82" s="95"/>
      <c r="O82" s="29"/>
    </row>
    <row r="83" spans="1:15" s="8" customFormat="1" ht="32.25" customHeight="1" x14ac:dyDescent="0.25">
      <c r="A83" s="112"/>
      <c r="B83" s="115"/>
      <c r="C83" s="95"/>
      <c r="D83" s="112"/>
      <c r="E83" s="95"/>
      <c r="F83" s="112"/>
      <c r="G83" s="95"/>
      <c r="H83" s="157" t="s">
        <v>11</v>
      </c>
      <c r="I83" s="99" t="s">
        <v>65</v>
      </c>
      <c r="J83" s="99"/>
      <c r="K83" s="105">
        <v>26125.599999999999</v>
      </c>
      <c r="L83" s="105">
        <v>26125.599999999999</v>
      </c>
      <c r="M83" s="155">
        <f>L83/K83</f>
        <v>1</v>
      </c>
      <c r="N83" s="95"/>
      <c r="O83" s="29"/>
    </row>
    <row r="84" spans="1:15" s="8" customFormat="1" ht="39" customHeight="1" x14ac:dyDescent="0.25">
      <c r="A84" s="113"/>
      <c r="B84" s="116"/>
      <c r="C84" s="96"/>
      <c r="D84" s="113"/>
      <c r="E84" s="96"/>
      <c r="F84" s="113"/>
      <c r="G84" s="96"/>
      <c r="H84" s="159"/>
      <c r="I84" s="101"/>
      <c r="J84" s="101"/>
      <c r="K84" s="107"/>
      <c r="L84" s="107"/>
      <c r="M84" s="156"/>
      <c r="N84" s="96"/>
      <c r="O84" s="29"/>
    </row>
    <row r="85" spans="1:15" s="8" customFormat="1" ht="39.75" customHeight="1" x14ac:dyDescent="0.25">
      <c r="A85" s="108" t="s">
        <v>55</v>
      </c>
      <c r="B85" s="109"/>
      <c r="C85" s="109"/>
      <c r="D85" s="109"/>
      <c r="E85" s="109"/>
      <c r="F85" s="109"/>
      <c r="G85" s="110"/>
      <c r="H85" s="21" t="s">
        <v>7</v>
      </c>
      <c r="I85" s="6"/>
      <c r="J85" s="6"/>
      <c r="K85" s="34" t="s">
        <v>54</v>
      </c>
      <c r="L85" s="34" t="s">
        <v>54</v>
      </c>
      <c r="M85" s="39" t="s">
        <v>54</v>
      </c>
      <c r="N85" s="6"/>
      <c r="O85" s="29"/>
    </row>
    <row r="86" spans="1:15" s="8" customFormat="1" ht="33.75" customHeight="1" x14ac:dyDescent="0.25">
      <c r="A86" s="108" t="s">
        <v>37</v>
      </c>
      <c r="B86" s="109"/>
      <c r="C86" s="109"/>
      <c r="D86" s="109"/>
      <c r="E86" s="109"/>
      <c r="F86" s="109"/>
      <c r="G86" s="110"/>
      <c r="H86" s="24" t="s">
        <v>8</v>
      </c>
      <c r="I86" s="33"/>
      <c r="J86" s="33"/>
      <c r="K86" s="34" t="s">
        <v>54</v>
      </c>
      <c r="L86" s="34" t="s">
        <v>54</v>
      </c>
      <c r="M86" s="39" t="s">
        <v>54</v>
      </c>
      <c r="N86" s="33"/>
      <c r="O86" s="29"/>
    </row>
    <row r="87" spans="1:15" s="8" customFormat="1" ht="72" customHeight="1" x14ac:dyDescent="0.25">
      <c r="A87" s="111">
        <v>1</v>
      </c>
      <c r="B87" s="114" t="s">
        <v>127</v>
      </c>
      <c r="C87" s="94" t="s">
        <v>142</v>
      </c>
      <c r="D87" s="94">
        <v>2019</v>
      </c>
      <c r="E87" s="94">
        <v>2019</v>
      </c>
      <c r="F87" s="94" t="s">
        <v>124</v>
      </c>
      <c r="G87" s="94">
        <v>2019</v>
      </c>
      <c r="H87" s="114" t="s">
        <v>9</v>
      </c>
      <c r="I87" s="135"/>
      <c r="J87" s="135"/>
      <c r="K87" s="163" t="s">
        <v>54</v>
      </c>
      <c r="L87" s="163" t="s">
        <v>54</v>
      </c>
      <c r="M87" s="132" t="s">
        <v>54</v>
      </c>
      <c r="N87" s="149" t="s">
        <v>166</v>
      </c>
      <c r="O87" s="29"/>
    </row>
    <row r="88" spans="1:15" s="8" customFormat="1" ht="20.25" customHeight="1" x14ac:dyDescent="0.25">
      <c r="A88" s="112"/>
      <c r="B88" s="115"/>
      <c r="C88" s="95"/>
      <c r="D88" s="95"/>
      <c r="E88" s="95"/>
      <c r="F88" s="95"/>
      <c r="G88" s="95"/>
      <c r="H88" s="115"/>
      <c r="I88" s="136"/>
      <c r="J88" s="136"/>
      <c r="K88" s="164"/>
      <c r="L88" s="164"/>
      <c r="M88" s="133"/>
      <c r="N88" s="150"/>
      <c r="O88" s="29"/>
    </row>
    <row r="89" spans="1:15" s="8" customFormat="1" ht="38.25" customHeight="1" x14ac:dyDescent="0.25">
      <c r="A89" s="113"/>
      <c r="B89" s="116"/>
      <c r="C89" s="95"/>
      <c r="D89" s="95"/>
      <c r="E89" s="95"/>
      <c r="F89" s="95"/>
      <c r="G89" s="95"/>
      <c r="H89" s="116"/>
      <c r="I89" s="137"/>
      <c r="J89" s="137"/>
      <c r="K89" s="165"/>
      <c r="L89" s="165"/>
      <c r="M89" s="134"/>
      <c r="N89" s="150"/>
      <c r="O89" s="29"/>
    </row>
    <row r="90" spans="1:15" s="8" customFormat="1" ht="54" customHeight="1" x14ac:dyDescent="0.25">
      <c r="A90" s="111">
        <v>2</v>
      </c>
      <c r="B90" s="114" t="s">
        <v>126</v>
      </c>
      <c r="C90" s="95"/>
      <c r="D90" s="95"/>
      <c r="E90" s="95"/>
      <c r="F90" s="95"/>
      <c r="G90" s="95"/>
      <c r="H90" s="157" t="s">
        <v>10</v>
      </c>
      <c r="I90" s="99"/>
      <c r="J90" s="99"/>
      <c r="K90" s="163" t="s">
        <v>54</v>
      </c>
      <c r="L90" s="163" t="s">
        <v>54</v>
      </c>
      <c r="M90" s="132" t="s">
        <v>54</v>
      </c>
      <c r="N90" s="150"/>
      <c r="O90" s="29"/>
    </row>
    <row r="91" spans="1:15" s="8" customFormat="1" ht="47.25" customHeight="1" x14ac:dyDescent="0.25">
      <c r="A91" s="112"/>
      <c r="B91" s="115"/>
      <c r="C91" s="95"/>
      <c r="D91" s="95"/>
      <c r="E91" s="95"/>
      <c r="F91" s="95"/>
      <c r="G91" s="95"/>
      <c r="H91" s="158"/>
      <c r="I91" s="100"/>
      <c r="J91" s="100"/>
      <c r="K91" s="164"/>
      <c r="L91" s="164"/>
      <c r="M91" s="133"/>
      <c r="N91" s="150"/>
      <c r="O91" s="29"/>
    </row>
    <row r="92" spans="1:15" s="8" customFormat="1" ht="27" customHeight="1" x14ac:dyDescent="0.25">
      <c r="A92" s="113"/>
      <c r="B92" s="116"/>
      <c r="C92" s="95"/>
      <c r="D92" s="95"/>
      <c r="E92" s="95"/>
      <c r="F92" s="95"/>
      <c r="G92" s="95"/>
      <c r="H92" s="159"/>
      <c r="I92" s="101"/>
      <c r="J92" s="101"/>
      <c r="K92" s="165"/>
      <c r="L92" s="165"/>
      <c r="M92" s="134"/>
      <c r="N92" s="150"/>
      <c r="O92" s="29"/>
    </row>
    <row r="93" spans="1:15" s="8" customFormat="1" ht="64.5" customHeight="1" x14ac:dyDescent="0.25">
      <c r="A93" s="111">
        <v>3</v>
      </c>
      <c r="B93" s="114" t="s">
        <v>125</v>
      </c>
      <c r="C93" s="95"/>
      <c r="D93" s="95"/>
      <c r="E93" s="95"/>
      <c r="F93" s="95"/>
      <c r="G93" s="95"/>
      <c r="H93" s="157" t="s">
        <v>11</v>
      </c>
      <c r="I93" s="99"/>
      <c r="J93" s="99"/>
      <c r="K93" s="163" t="s">
        <v>54</v>
      </c>
      <c r="L93" s="163" t="s">
        <v>54</v>
      </c>
      <c r="M93" s="132" t="s">
        <v>54</v>
      </c>
      <c r="N93" s="150"/>
      <c r="O93" s="29"/>
    </row>
    <row r="94" spans="1:15" s="8" customFormat="1" ht="49.5" customHeight="1" x14ac:dyDescent="0.25">
      <c r="A94" s="112"/>
      <c r="B94" s="115"/>
      <c r="C94" s="95"/>
      <c r="D94" s="95"/>
      <c r="E94" s="95"/>
      <c r="F94" s="95"/>
      <c r="G94" s="95"/>
      <c r="H94" s="158"/>
      <c r="I94" s="100"/>
      <c r="J94" s="100"/>
      <c r="K94" s="164"/>
      <c r="L94" s="164"/>
      <c r="M94" s="133"/>
      <c r="N94" s="150"/>
      <c r="O94" s="29"/>
    </row>
    <row r="95" spans="1:15" s="8" customFormat="1" ht="32.25" customHeight="1" x14ac:dyDescent="0.25">
      <c r="A95" s="113"/>
      <c r="B95" s="116"/>
      <c r="C95" s="96"/>
      <c r="D95" s="96"/>
      <c r="E95" s="96"/>
      <c r="F95" s="96"/>
      <c r="G95" s="96"/>
      <c r="H95" s="159"/>
      <c r="I95" s="101"/>
      <c r="J95" s="101"/>
      <c r="K95" s="165"/>
      <c r="L95" s="165"/>
      <c r="M95" s="134"/>
      <c r="N95" s="151"/>
      <c r="O95" s="29"/>
    </row>
    <row r="96" spans="1:15" s="8" customFormat="1" ht="33" customHeight="1" x14ac:dyDescent="0.25">
      <c r="A96" s="108" t="s">
        <v>38</v>
      </c>
      <c r="B96" s="109"/>
      <c r="C96" s="109"/>
      <c r="D96" s="109"/>
      <c r="E96" s="109"/>
      <c r="F96" s="109"/>
      <c r="G96" s="110"/>
      <c r="H96" s="24" t="s">
        <v>8</v>
      </c>
      <c r="I96" s="33"/>
      <c r="J96" s="33"/>
      <c r="K96" s="34" t="s">
        <v>54</v>
      </c>
      <c r="L96" s="34" t="s">
        <v>54</v>
      </c>
      <c r="M96" s="39" t="s">
        <v>54</v>
      </c>
      <c r="N96" s="33"/>
      <c r="O96" s="29"/>
    </row>
    <row r="97" spans="1:15" s="8" customFormat="1" ht="132" customHeight="1" x14ac:dyDescent="0.25">
      <c r="A97" s="111">
        <v>4</v>
      </c>
      <c r="B97" s="114" t="s">
        <v>127</v>
      </c>
      <c r="C97" s="94" t="s">
        <v>143</v>
      </c>
      <c r="D97" s="94">
        <v>2019</v>
      </c>
      <c r="E97" s="94">
        <v>2019</v>
      </c>
      <c r="F97" s="94" t="s">
        <v>124</v>
      </c>
      <c r="G97" s="94">
        <v>2019</v>
      </c>
      <c r="H97" s="25" t="s">
        <v>9</v>
      </c>
      <c r="I97" s="6"/>
      <c r="J97" s="6"/>
      <c r="K97" s="27" t="s">
        <v>54</v>
      </c>
      <c r="L97" s="27" t="s">
        <v>54</v>
      </c>
      <c r="M97" s="28" t="s">
        <v>54</v>
      </c>
      <c r="N97" s="149" t="s">
        <v>167</v>
      </c>
      <c r="O97" s="29"/>
    </row>
    <row r="98" spans="1:15" s="8" customFormat="1" ht="123.75" customHeight="1" x14ac:dyDescent="0.25">
      <c r="A98" s="112"/>
      <c r="B98" s="115"/>
      <c r="C98" s="95"/>
      <c r="D98" s="95"/>
      <c r="E98" s="97"/>
      <c r="F98" s="95"/>
      <c r="G98" s="97"/>
      <c r="H98" s="30" t="s">
        <v>10</v>
      </c>
      <c r="I98" s="6"/>
      <c r="J98" s="6"/>
      <c r="K98" s="27" t="s">
        <v>54</v>
      </c>
      <c r="L98" s="27" t="s">
        <v>54</v>
      </c>
      <c r="M98" s="28" t="s">
        <v>54</v>
      </c>
      <c r="N98" s="150"/>
      <c r="O98" s="29"/>
    </row>
    <row r="99" spans="1:15" s="8" customFormat="1" ht="142.5" customHeight="1" x14ac:dyDescent="0.25">
      <c r="A99" s="113"/>
      <c r="B99" s="116"/>
      <c r="C99" s="96"/>
      <c r="D99" s="96"/>
      <c r="E99" s="98"/>
      <c r="F99" s="96"/>
      <c r="G99" s="98"/>
      <c r="H99" s="30" t="s">
        <v>11</v>
      </c>
      <c r="I99" s="6"/>
      <c r="J99" s="6"/>
      <c r="K99" s="27" t="s">
        <v>54</v>
      </c>
      <c r="L99" s="27" t="s">
        <v>54</v>
      </c>
      <c r="M99" s="28" t="s">
        <v>54</v>
      </c>
      <c r="N99" s="151"/>
      <c r="O99" s="29"/>
    </row>
    <row r="100" spans="1:15" s="8" customFormat="1" ht="33.75" customHeight="1" x14ac:dyDescent="0.25">
      <c r="A100" s="108" t="s">
        <v>96</v>
      </c>
      <c r="B100" s="109"/>
      <c r="C100" s="109"/>
      <c r="D100" s="109"/>
      <c r="E100" s="109"/>
      <c r="F100" s="109"/>
      <c r="G100" s="110"/>
      <c r="H100" s="24" t="s">
        <v>8</v>
      </c>
      <c r="I100" s="33"/>
      <c r="J100" s="33"/>
      <c r="K100" s="34" t="s">
        <v>54</v>
      </c>
      <c r="L100" s="34" t="s">
        <v>54</v>
      </c>
      <c r="M100" s="39" t="s">
        <v>54</v>
      </c>
      <c r="N100" s="33"/>
      <c r="O100" s="29"/>
    </row>
    <row r="101" spans="1:15" s="8" customFormat="1" ht="61.5" customHeight="1" x14ac:dyDescent="0.25">
      <c r="A101" s="111">
        <v>5</v>
      </c>
      <c r="B101" s="114" t="s">
        <v>131</v>
      </c>
      <c r="C101" s="94" t="s">
        <v>144</v>
      </c>
      <c r="D101" s="94">
        <v>2019</v>
      </c>
      <c r="E101" s="94">
        <v>2019</v>
      </c>
      <c r="F101" s="94" t="s">
        <v>124</v>
      </c>
      <c r="G101" s="94">
        <v>2019</v>
      </c>
      <c r="H101" s="114" t="s">
        <v>9</v>
      </c>
      <c r="I101" s="135"/>
      <c r="J101" s="135"/>
      <c r="K101" s="102" t="s">
        <v>54</v>
      </c>
      <c r="L101" s="102" t="s">
        <v>54</v>
      </c>
      <c r="M101" s="132" t="s">
        <v>54</v>
      </c>
      <c r="N101" s="149" t="s">
        <v>159</v>
      </c>
      <c r="O101" s="29"/>
    </row>
    <row r="102" spans="1:15" s="8" customFormat="1" ht="26.25" customHeight="1" x14ac:dyDescent="0.25">
      <c r="A102" s="112"/>
      <c r="B102" s="115"/>
      <c r="C102" s="95"/>
      <c r="D102" s="95"/>
      <c r="E102" s="95"/>
      <c r="F102" s="95"/>
      <c r="G102" s="95"/>
      <c r="H102" s="115"/>
      <c r="I102" s="136"/>
      <c r="J102" s="136"/>
      <c r="K102" s="103"/>
      <c r="L102" s="103"/>
      <c r="M102" s="133"/>
      <c r="N102" s="150"/>
      <c r="O102" s="29"/>
    </row>
    <row r="103" spans="1:15" s="8" customFormat="1" ht="51" customHeight="1" x14ac:dyDescent="0.25">
      <c r="A103" s="113"/>
      <c r="B103" s="116"/>
      <c r="C103" s="95"/>
      <c r="D103" s="95"/>
      <c r="E103" s="95"/>
      <c r="F103" s="95"/>
      <c r="G103" s="95"/>
      <c r="H103" s="116"/>
      <c r="I103" s="137"/>
      <c r="J103" s="137"/>
      <c r="K103" s="104"/>
      <c r="L103" s="104"/>
      <c r="M103" s="134"/>
      <c r="N103" s="150"/>
      <c r="O103" s="29"/>
    </row>
    <row r="104" spans="1:15" s="8" customFormat="1" ht="36" customHeight="1" x14ac:dyDescent="0.25">
      <c r="A104" s="111">
        <v>6</v>
      </c>
      <c r="B104" s="114" t="s">
        <v>85</v>
      </c>
      <c r="C104" s="95"/>
      <c r="D104" s="95"/>
      <c r="E104" s="95"/>
      <c r="F104" s="95"/>
      <c r="G104" s="95"/>
      <c r="H104" s="157" t="s">
        <v>10</v>
      </c>
      <c r="I104" s="99"/>
      <c r="J104" s="99"/>
      <c r="K104" s="102" t="s">
        <v>54</v>
      </c>
      <c r="L104" s="102" t="s">
        <v>54</v>
      </c>
      <c r="M104" s="132" t="s">
        <v>54</v>
      </c>
      <c r="N104" s="150"/>
      <c r="O104" s="29"/>
    </row>
    <row r="105" spans="1:15" s="8" customFormat="1" ht="15" customHeight="1" x14ac:dyDescent="0.25">
      <c r="A105" s="112"/>
      <c r="B105" s="115"/>
      <c r="C105" s="95"/>
      <c r="D105" s="95"/>
      <c r="E105" s="95"/>
      <c r="F105" s="95"/>
      <c r="G105" s="95"/>
      <c r="H105" s="158"/>
      <c r="I105" s="100"/>
      <c r="J105" s="100"/>
      <c r="K105" s="103"/>
      <c r="L105" s="103"/>
      <c r="M105" s="133"/>
      <c r="N105" s="150"/>
      <c r="O105" s="29"/>
    </row>
    <row r="106" spans="1:15" s="8" customFormat="1" ht="72" customHeight="1" x14ac:dyDescent="0.25">
      <c r="A106" s="113"/>
      <c r="B106" s="116"/>
      <c r="C106" s="95"/>
      <c r="D106" s="95"/>
      <c r="E106" s="95"/>
      <c r="F106" s="95"/>
      <c r="G106" s="95"/>
      <c r="H106" s="159"/>
      <c r="I106" s="101"/>
      <c r="J106" s="101"/>
      <c r="K106" s="104"/>
      <c r="L106" s="104"/>
      <c r="M106" s="134"/>
      <c r="N106" s="150"/>
      <c r="O106" s="29"/>
    </row>
    <row r="107" spans="1:15" s="8" customFormat="1" ht="71.25" customHeight="1" x14ac:dyDescent="0.25">
      <c r="A107" s="111">
        <v>7</v>
      </c>
      <c r="B107" s="114" t="s">
        <v>138</v>
      </c>
      <c r="C107" s="95"/>
      <c r="D107" s="95"/>
      <c r="E107" s="95"/>
      <c r="F107" s="95"/>
      <c r="G107" s="95"/>
      <c r="H107" s="157" t="s">
        <v>11</v>
      </c>
      <c r="I107" s="166"/>
      <c r="J107" s="166"/>
      <c r="K107" s="160" t="s">
        <v>54</v>
      </c>
      <c r="L107" s="160" t="s">
        <v>54</v>
      </c>
      <c r="M107" s="212" t="s">
        <v>54</v>
      </c>
      <c r="N107" s="150"/>
      <c r="O107" s="29"/>
    </row>
    <row r="108" spans="1:15" s="8" customFormat="1" ht="45" customHeight="1" x14ac:dyDescent="0.25">
      <c r="A108" s="112"/>
      <c r="B108" s="115"/>
      <c r="C108" s="95"/>
      <c r="D108" s="95"/>
      <c r="E108" s="95"/>
      <c r="F108" s="95"/>
      <c r="G108" s="95"/>
      <c r="H108" s="158"/>
      <c r="I108" s="167"/>
      <c r="J108" s="167"/>
      <c r="K108" s="161"/>
      <c r="L108" s="161"/>
      <c r="M108" s="213"/>
      <c r="N108" s="150"/>
      <c r="O108" s="29"/>
    </row>
    <row r="109" spans="1:15" ht="12.75" customHeight="1" x14ac:dyDescent="0.25">
      <c r="A109" s="113"/>
      <c r="B109" s="116"/>
      <c r="C109" s="96"/>
      <c r="D109" s="96"/>
      <c r="E109" s="96"/>
      <c r="F109" s="96"/>
      <c r="G109" s="96"/>
      <c r="H109" s="159"/>
      <c r="I109" s="168"/>
      <c r="J109" s="168"/>
      <c r="K109" s="162"/>
      <c r="L109" s="162"/>
      <c r="M109" s="214"/>
      <c r="N109" s="151"/>
    </row>
    <row r="110" spans="1:15" ht="34.5" customHeight="1" x14ac:dyDescent="0.25">
      <c r="A110" s="108" t="s">
        <v>39</v>
      </c>
      <c r="B110" s="109"/>
      <c r="C110" s="109"/>
      <c r="D110" s="109"/>
      <c r="E110" s="109"/>
      <c r="F110" s="109"/>
      <c r="G110" s="110"/>
      <c r="H110" s="24" t="s">
        <v>8</v>
      </c>
      <c r="I110" s="33"/>
      <c r="J110" s="33"/>
      <c r="K110" s="34">
        <f>SUM(K111:K119)</f>
        <v>0</v>
      </c>
      <c r="L110" s="34">
        <f>SUM(L111:L119)</f>
        <v>0</v>
      </c>
      <c r="M110" s="39" t="s">
        <v>54</v>
      </c>
      <c r="N110" s="33"/>
    </row>
    <row r="111" spans="1:15" ht="15" customHeight="1" x14ac:dyDescent="0.25">
      <c r="A111" s="111">
        <v>8</v>
      </c>
      <c r="B111" s="114" t="s">
        <v>82</v>
      </c>
      <c r="C111" s="94" t="s">
        <v>145</v>
      </c>
      <c r="D111" s="94">
        <v>2019</v>
      </c>
      <c r="E111" s="94">
        <v>2019</v>
      </c>
      <c r="F111" s="94" t="s">
        <v>124</v>
      </c>
      <c r="G111" s="94">
        <v>2019</v>
      </c>
      <c r="H111" s="114" t="s">
        <v>9</v>
      </c>
      <c r="I111" s="135"/>
      <c r="J111" s="135"/>
      <c r="K111" s="102" t="s">
        <v>54</v>
      </c>
      <c r="L111" s="102" t="s">
        <v>54</v>
      </c>
      <c r="M111" s="132" t="s">
        <v>54</v>
      </c>
      <c r="N111" s="149" t="s">
        <v>168</v>
      </c>
    </row>
    <row r="112" spans="1:15" ht="50.25" customHeight="1" x14ac:dyDescent="0.25">
      <c r="A112" s="112"/>
      <c r="B112" s="115"/>
      <c r="C112" s="95"/>
      <c r="D112" s="95"/>
      <c r="E112" s="95"/>
      <c r="F112" s="95"/>
      <c r="G112" s="95"/>
      <c r="H112" s="115"/>
      <c r="I112" s="136"/>
      <c r="J112" s="136"/>
      <c r="K112" s="103"/>
      <c r="L112" s="103"/>
      <c r="M112" s="133"/>
      <c r="N112" s="150"/>
    </row>
    <row r="113" spans="1:14" ht="47.25" customHeight="1" x14ac:dyDescent="0.25">
      <c r="A113" s="113"/>
      <c r="B113" s="116"/>
      <c r="C113" s="95"/>
      <c r="D113" s="95"/>
      <c r="E113" s="95"/>
      <c r="F113" s="95"/>
      <c r="G113" s="95"/>
      <c r="H113" s="116"/>
      <c r="I113" s="137"/>
      <c r="J113" s="137"/>
      <c r="K113" s="104"/>
      <c r="L113" s="104"/>
      <c r="M113" s="134"/>
      <c r="N113" s="150"/>
    </row>
    <row r="114" spans="1:14" ht="31.5" customHeight="1" x14ac:dyDescent="0.25">
      <c r="A114" s="111">
        <v>9</v>
      </c>
      <c r="B114" s="114" t="s">
        <v>136</v>
      </c>
      <c r="C114" s="95"/>
      <c r="D114" s="95"/>
      <c r="E114" s="95"/>
      <c r="F114" s="95"/>
      <c r="G114" s="95"/>
      <c r="H114" s="157" t="s">
        <v>10</v>
      </c>
      <c r="I114" s="99"/>
      <c r="J114" s="99"/>
      <c r="K114" s="102" t="s">
        <v>54</v>
      </c>
      <c r="L114" s="102" t="s">
        <v>54</v>
      </c>
      <c r="M114" s="132" t="s">
        <v>54</v>
      </c>
      <c r="N114" s="150"/>
    </row>
    <row r="115" spans="1:14" ht="43.5" customHeight="1" x14ac:dyDescent="0.25">
      <c r="A115" s="112"/>
      <c r="B115" s="115"/>
      <c r="C115" s="95"/>
      <c r="D115" s="95"/>
      <c r="E115" s="95"/>
      <c r="F115" s="95"/>
      <c r="G115" s="95"/>
      <c r="H115" s="158"/>
      <c r="I115" s="100"/>
      <c r="J115" s="100"/>
      <c r="K115" s="103"/>
      <c r="L115" s="103"/>
      <c r="M115" s="133"/>
      <c r="N115" s="150"/>
    </row>
    <row r="116" spans="1:14" ht="56.25" customHeight="1" x14ac:dyDescent="0.25">
      <c r="A116" s="113"/>
      <c r="B116" s="116"/>
      <c r="C116" s="95"/>
      <c r="D116" s="95"/>
      <c r="E116" s="95"/>
      <c r="F116" s="95"/>
      <c r="G116" s="95"/>
      <c r="H116" s="159"/>
      <c r="I116" s="101"/>
      <c r="J116" s="101"/>
      <c r="K116" s="104"/>
      <c r="L116" s="104"/>
      <c r="M116" s="134"/>
      <c r="N116" s="150"/>
    </row>
    <row r="117" spans="1:14" ht="57" customHeight="1" x14ac:dyDescent="0.25">
      <c r="A117" s="111">
        <v>10</v>
      </c>
      <c r="B117" s="114" t="s">
        <v>137</v>
      </c>
      <c r="C117" s="95"/>
      <c r="D117" s="95"/>
      <c r="E117" s="95"/>
      <c r="F117" s="95"/>
      <c r="G117" s="95"/>
      <c r="H117" s="157" t="s">
        <v>11</v>
      </c>
      <c r="I117" s="99"/>
      <c r="J117" s="99"/>
      <c r="K117" s="102" t="s">
        <v>54</v>
      </c>
      <c r="L117" s="102" t="s">
        <v>54</v>
      </c>
      <c r="M117" s="215" t="s">
        <v>54</v>
      </c>
      <c r="N117" s="150"/>
    </row>
    <row r="118" spans="1:14" ht="55.5" customHeight="1" x14ac:dyDescent="0.25">
      <c r="A118" s="112"/>
      <c r="B118" s="115"/>
      <c r="C118" s="95"/>
      <c r="D118" s="95"/>
      <c r="E118" s="95"/>
      <c r="F118" s="95"/>
      <c r="G118" s="95"/>
      <c r="H118" s="158"/>
      <c r="I118" s="100"/>
      <c r="J118" s="100"/>
      <c r="K118" s="103"/>
      <c r="L118" s="103"/>
      <c r="M118" s="216"/>
      <c r="N118" s="150"/>
    </row>
    <row r="119" spans="1:14" ht="16.5" customHeight="1" x14ac:dyDescent="0.25">
      <c r="A119" s="113"/>
      <c r="B119" s="116"/>
      <c r="C119" s="96"/>
      <c r="D119" s="96"/>
      <c r="E119" s="96"/>
      <c r="F119" s="96"/>
      <c r="G119" s="96"/>
      <c r="H119" s="159"/>
      <c r="I119" s="101"/>
      <c r="J119" s="101"/>
      <c r="K119" s="104"/>
      <c r="L119" s="104"/>
      <c r="M119" s="217"/>
      <c r="N119" s="151"/>
    </row>
    <row r="120" spans="1:14" ht="41.25" customHeight="1" x14ac:dyDescent="0.25">
      <c r="A120" s="108" t="s">
        <v>40</v>
      </c>
      <c r="B120" s="109"/>
      <c r="C120" s="109"/>
      <c r="D120" s="109"/>
      <c r="E120" s="109"/>
      <c r="F120" s="109"/>
      <c r="G120" s="110"/>
      <c r="H120" s="24" t="s">
        <v>8</v>
      </c>
      <c r="I120" s="33"/>
      <c r="J120" s="33"/>
      <c r="K120" s="34" t="s">
        <v>54</v>
      </c>
      <c r="L120" s="34" t="s">
        <v>54</v>
      </c>
      <c r="M120" s="39" t="s">
        <v>54</v>
      </c>
      <c r="N120" s="33"/>
    </row>
    <row r="121" spans="1:14" ht="69.75" customHeight="1" x14ac:dyDescent="0.25">
      <c r="A121" s="111">
        <v>11</v>
      </c>
      <c r="B121" s="114" t="s">
        <v>132</v>
      </c>
      <c r="C121" s="94" t="s">
        <v>41</v>
      </c>
      <c r="D121" s="94">
        <v>2019</v>
      </c>
      <c r="E121" s="94">
        <v>2019</v>
      </c>
      <c r="F121" s="94" t="s">
        <v>124</v>
      </c>
      <c r="G121" s="94">
        <v>2019</v>
      </c>
      <c r="H121" s="114" t="s">
        <v>9</v>
      </c>
      <c r="I121" s="135"/>
      <c r="J121" s="135"/>
      <c r="K121" s="102" t="s">
        <v>54</v>
      </c>
      <c r="L121" s="102" t="s">
        <v>54</v>
      </c>
      <c r="M121" s="132" t="s">
        <v>54</v>
      </c>
      <c r="N121" s="149" t="s">
        <v>169</v>
      </c>
    </row>
    <row r="122" spans="1:14" ht="30" customHeight="1" x14ac:dyDescent="0.25">
      <c r="A122" s="112"/>
      <c r="B122" s="115"/>
      <c r="C122" s="95"/>
      <c r="D122" s="95"/>
      <c r="E122" s="95"/>
      <c r="F122" s="95"/>
      <c r="G122" s="95"/>
      <c r="H122" s="115"/>
      <c r="I122" s="136"/>
      <c r="J122" s="136"/>
      <c r="K122" s="103"/>
      <c r="L122" s="103"/>
      <c r="M122" s="133"/>
      <c r="N122" s="150"/>
    </row>
    <row r="123" spans="1:14" ht="26.25" customHeight="1" x14ac:dyDescent="0.25">
      <c r="A123" s="113"/>
      <c r="B123" s="116"/>
      <c r="C123" s="95"/>
      <c r="D123" s="95"/>
      <c r="E123" s="95"/>
      <c r="F123" s="95"/>
      <c r="G123" s="95"/>
      <c r="H123" s="116"/>
      <c r="I123" s="137"/>
      <c r="J123" s="137"/>
      <c r="K123" s="104"/>
      <c r="L123" s="104"/>
      <c r="M123" s="134"/>
      <c r="N123" s="150"/>
    </row>
    <row r="124" spans="1:14" ht="55.5" customHeight="1" x14ac:dyDescent="0.25">
      <c r="A124" s="111">
        <v>12</v>
      </c>
      <c r="B124" s="114" t="s">
        <v>135</v>
      </c>
      <c r="C124" s="95"/>
      <c r="D124" s="95"/>
      <c r="E124" s="95"/>
      <c r="F124" s="95"/>
      <c r="G124" s="95"/>
      <c r="H124" s="157" t="s">
        <v>10</v>
      </c>
      <c r="I124" s="99"/>
      <c r="J124" s="99"/>
      <c r="K124" s="102" t="s">
        <v>54</v>
      </c>
      <c r="L124" s="102" t="s">
        <v>54</v>
      </c>
      <c r="M124" s="132" t="s">
        <v>54</v>
      </c>
      <c r="N124" s="150"/>
    </row>
    <row r="125" spans="1:14" ht="37.5" customHeight="1" x14ac:dyDescent="0.25">
      <c r="A125" s="112"/>
      <c r="B125" s="115"/>
      <c r="C125" s="95"/>
      <c r="D125" s="95"/>
      <c r="E125" s="95"/>
      <c r="F125" s="95"/>
      <c r="G125" s="95"/>
      <c r="H125" s="158"/>
      <c r="I125" s="100"/>
      <c r="J125" s="100"/>
      <c r="K125" s="103"/>
      <c r="L125" s="103"/>
      <c r="M125" s="133"/>
      <c r="N125" s="150"/>
    </row>
    <row r="126" spans="1:14" ht="42" customHeight="1" x14ac:dyDescent="0.25">
      <c r="A126" s="113"/>
      <c r="B126" s="116"/>
      <c r="C126" s="95"/>
      <c r="D126" s="95"/>
      <c r="E126" s="95"/>
      <c r="F126" s="95"/>
      <c r="G126" s="95"/>
      <c r="H126" s="159"/>
      <c r="I126" s="101"/>
      <c r="J126" s="101"/>
      <c r="K126" s="104"/>
      <c r="L126" s="104"/>
      <c r="M126" s="134"/>
      <c r="N126" s="150"/>
    </row>
    <row r="127" spans="1:14" ht="66" customHeight="1" x14ac:dyDescent="0.25">
      <c r="A127" s="111">
        <v>13</v>
      </c>
      <c r="B127" s="114" t="s">
        <v>137</v>
      </c>
      <c r="C127" s="95"/>
      <c r="D127" s="95"/>
      <c r="E127" s="95"/>
      <c r="F127" s="95"/>
      <c r="G127" s="95"/>
      <c r="H127" s="157" t="s">
        <v>11</v>
      </c>
      <c r="I127" s="99"/>
      <c r="J127" s="99"/>
      <c r="K127" s="102" t="s">
        <v>54</v>
      </c>
      <c r="L127" s="102" t="s">
        <v>54</v>
      </c>
      <c r="M127" s="132" t="s">
        <v>54</v>
      </c>
      <c r="N127" s="150"/>
    </row>
    <row r="128" spans="1:14" ht="32.25" customHeight="1" x14ac:dyDescent="0.25">
      <c r="A128" s="112"/>
      <c r="B128" s="115"/>
      <c r="C128" s="95"/>
      <c r="D128" s="95"/>
      <c r="E128" s="95"/>
      <c r="F128" s="95"/>
      <c r="G128" s="95"/>
      <c r="H128" s="158"/>
      <c r="I128" s="100"/>
      <c r="J128" s="100"/>
      <c r="K128" s="103"/>
      <c r="L128" s="103"/>
      <c r="M128" s="133"/>
      <c r="N128" s="150"/>
    </row>
    <row r="129" spans="1:15" ht="36.75" customHeight="1" x14ac:dyDescent="0.25">
      <c r="A129" s="113"/>
      <c r="B129" s="116"/>
      <c r="C129" s="96"/>
      <c r="D129" s="96"/>
      <c r="E129" s="96"/>
      <c r="F129" s="96"/>
      <c r="G129" s="96"/>
      <c r="H129" s="159"/>
      <c r="I129" s="101"/>
      <c r="J129" s="101"/>
      <c r="K129" s="104"/>
      <c r="L129" s="104"/>
      <c r="M129" s="134"/>
      <c r="N129" s="151"/>
    </row>
    <row r="130" spans="1:15" s="8" customFormat="1" ht="40.5" customHeight="1" x14ac:dyDescent="0.25">
      <c r="A130" s="108" t="s">
        <v>42</v>
      </c>
      <c r="B130" s="109"/>
      <c r="C130" s="109"/>
      <c r="D130" s="109"/>
      <c r="E130" s="109"/>
      <c r="F130" s="109"/>
      <c r="G130" s="110"/>
      <c r="H130" s="21" t="s">
        <v>7</v>
      </c>
      <c r="I130" s="22"/>
      <c r="J130" s="22"/>
      <c r="K130" s="23">
        <f>K131+K135</f>
        <v>13673</v>
      </c>
      <c r="L130" s="23">
        <f>L131+L135</f>
        <v>13673</v>
      </c>
      <c r="M130" s="18">
        <f>L130/K130</f>
        <v>1</v>
      </c>
      <c r="N130" s="26"/>
      <c r="O130" s="29"/>
    </row>
    <row r="131" spans="1:15" s="58" customFormat="1" ht="69" hidden="1" customHeight="1" x14ac:dyDescent="0.25">
      <c r="A131" s="138" t="s">
        <v>86</v>
      </c>
      <c r="B131" s="139"/>
      <c r="C131" s="139"/>
      <c r="D131" s="139"/>
      <c r="E131" s="139"/>
      <c r="F131" s="139"/>
      <c r="G131" s="140"/>
      <c r="H131" s="53" t="s">
        <v>8</v>
      </c>
      <c r="I131" s="54"/>
      <c r="J131" s="54"/>
      <c r="K131" s="55">
        <v>0</v>
      </c>
      <c r="L131" s="55">
        <v>0</v>
      </c>
      <c r="M131" s="56" t="s">
        <v>54</v>
      </c>
      <c r="N131" s="54"/>
      <c r="O131" s="57"/>
    </row>
    <row r="132" spans="1:15" s="58" customFormat="1" ht="49.5" hidden="1" customHeight="1" x14ac:dyDescent="0.25">
      <c r="A132" s="120">
        <v>1</v>
      </c>
      <c r="B132" s="141" t="s">
        <v>140</v>
      </c>
      <c r="C132" s="117" t="s">
        <v>43</v>
      </c>
      <c r="D132" s="120"/>
      <c r="E132" s="117">
        <v>2019</v>
      </c>
      <c r="F132" s="120"/>
      <c r="G132" s="117">
        <v>2019</v>
      </c>
      <c r="H132" s="59" t="s">
        <v>9</v>
      </c>
      <c r="I132" s="60"/>
      <c r="J132" s="60"/>
      <c r="K132" s="61" t="s">
        <v>54</v>
      </c>
      <c r="L132" s="61" t="s">
        <v>54</v>
      </c>
      <c r="M132" s="62" t="s">
        <v>54</v>
      </c>
      <c r="N132" s="209"/>
      <c r="O132" s="57"/>
    </row>
    <row r="133" spans="1:15" s="58" customFormat="1" ht="33.75" hidden="1" customHeight="1" x14ac:dyDescent="0.25">
      <c r="A133" s="121"/>
      <c r="B133" s="142"/>
      <c r="C133" s="147"/>
      <c r="D133" s="121"/>
      <c r="E133" s="118"/>
      <c r="F133" s="121"/>
      <c r="G133" s="118"/>
      <c r="H133" s="63" t="s">
        <v>10</v>
      </c>
      <c r="I133" s="60"/>
      <c r="J133" s="60"/>
      <c r="K133" s="61" t="s">
        <v>54</v>
      </c>
      <c r="L133" s="61" t="s">
        <v>54</v>
      </c>
      <c r="M133" s="62" t="s">
        <v>54</v>
      </c>
      <c r="N133" s="210"/>
      <c r="O133" s="57"/>
    </row>
    <row r="134" spans="1:15" s="58" customFormat="1" ht="30.75" hidden="1" customHeight="1" x14ac:dyDescent="0.25">
      <c r="A134" s="122"/>
      <c r="B134" s="143"/>
      <c r="C134" s="148"/>
      <c r="D134" s="122"/>
      <c r="E134" s="119"/>
      <c r="F134" s="122"/>
      <c r="G134" s="119"/>
      <c r="H134" s="63" t="s">
        <v>11</v>
      </c>
      <c r="I134" s="60"/>
      <c r="J134" s="60"/>
      <c r="K134" s="61" t="s">
        <v>54</v>
      </c>
      <c r="L134" s="61" t="s">
        <v>54</v>
      </c>
      <c r="M134" s="62" t="s">
        <v>54</v>
      </c>
      <c r="N134" s="211"/>
      <c r="O134" s="57"/>
    </row>
    <row r="135" spans="1:15" s="8" customFormat="1" ht="47.25" customHeight="1" x14ac:dyDescent="0.25">
      <c r="A135" s="108" t="s">
        <v>44</v>
      </c>
      <c r="B135" s="109"/>
      <c r="C135" s="109"/>
      <c r="D135" s="109"/>
      <c r="E135" s="109"/>
      <c r="F135" s="109"/>
      <c r="G135" s="110"/>
      <c r="H135" s="24" t="s">
        <v>8</v>
      </c>
      <c r="I135" s="33" t="s">
        <v>66</v>
      </c>
      <c r="J135" s="33" t="s">
        <v>67</v>
      </c>
      <c r="K135" s="34">
        <f>SUM(K136:K144)</f>
        <v>13673</v>
      </c>
      <c r="L135" s="34">
        <f>SUM(L136:L144)</f>
        <v>13673</v>
      </c>
      <c r="M135" s="35">
        <f>L135/K135</f>
        <v>1</v>
      </c>
      <c r="N135" s="64"/>
      <c r="O135" s="29"/>
    </row>
    <row r="136" spans="1:15" s="8" customFormat="1" ht="33.75" customHeight="1" x14ac:dyDescent="0.25">
      <c r="A136" s="111">
        <v>1</v>
      </c>
      <c r="B136" s="114" t="s">
        <v>149</v>
      </c>
      <c r="C136" s="94" t="s">
        <v>93</v>
      </c>
      <c r="D136" s="111">
        <v>2019</v>
      </c>
      <c r="E136" s="94">
        <v>2019</v>
      </c>
      <c r="F136" s="111"/>
      <c r="G136" s="94">
        <v>2019</v>
      </c>
      <c r="H136" s="114" t="s">
        <v>9</v>
      </c>
      <c r="I136" s="135"/>
      <c r="J136" s="135"/>
      <c r="K136" s="102" t="s">
        <v>54</v>
      </c>
      <c r="L136" s="102" t="s">
        <v>54</v>
      </c>
      <c r="M136" s="132" t="s">
        <v>54</v>
      </c>
      <c r="N136" s="94"/>
      <c r="O136" s="29"/>
    </row>
    <row r="137" spans="1:15" s="8" customFormat="1" ht="75.75" customHeight="1" x14ac:dyDescent="0.25">
      <c r="A137" s="112"/>
      <c r="B137" s="115"/>
      <c r="C137" s="95"/>
      <c r="D137" s="112"/>
      <c r="E137" s="95"/>
      <c r="F137" s="112"/>
      <c r="G137" s="95"/>
      <c r="H137" s="115"/>
      <c r="I137" s="136"/>
      <c r="J137" s="136"/>
      <c r="K137" s="103"/>
      <c r="L137" s="103"/>
      <c r="M137" s="133"/>
      <c r="N137" s="95"/>
      <c r="O137" s="29"/>
    </row>
    <row r="138" spans="1:15" s="8" customFormat="1" ht="36" customHeight="1" x14ac:dyDescent="0.25">
      <c r="A138" s="113"/>
      <c r="B138" s="116"/>
      <c r="C138" s="95"/>
      <c r="D138" s="112"/>
      <c r="E138" s="95"/>
      <c r="F138" s="112"/>
      <c r="G138" s="95"/>
      <c r="H138" s="115"/>
      <c r="I138" s="136"/>
      <c r="J138" s="136"/>
      <c r="K138" s="103"/>
      <c r="L138" s="103"/>
      <c r="M138" s="133"/>
      <c r="N138" s="95"/>
      <c r="O138" s="29"/>
    </row>
    <row r="139" spans="1:15" s="8" customFormat="1" ht="15" customHeight="1" x14ac:dyDescent="0.25">
      <c r="A139" s="111">
        <v>2</v>
      </c>
      <c r="B139" s="114" t="s">
        <v>150</v>
      </c>
      <c r="C139" s="95"/>
      <c r="D139" s="112"/>
      <c r="E139" s="95"/>
      <c r="F139" s="112"/>
      <c r="G139" s="95"/>
      <c r="H139" s="116"/>
      <c r="I139" s="137"/>
      <c r="J139" s="137"/>
      <c r="K139" s="104"/>
      <c r="L139" s="104"/>
      <c r="M139" s="134"/>
      <c r="N139" s="95"/>
      <c r="O139" s="29"/>
    </row>
    <row r="140" spans="1:15" s="8" customFormat="1" ht="24" customHeight="1" x14ac:dyDescent="0.25">
      <c r="A140" s="112"/>
      <c r="B140" s="115"/>
      <c r="C140" s="95"/>
      <c r="D140" s="112"/>
      <c r="E140" s="95"/>
      <c r="F140" s="112"/>
      <c r="G140" s="95"/>
      <c r="H140" s="157" t="s">
        <v>10</v>
      </c>
      <c r="I140" s="99"/>
      <c r="J140" s="99"/>
      <c r="K140" s="105" t="s">
        <v>54</v>
      </c>
      <c r="L140" s="105" t="s">
        <v>54</v>
      </c>
      <c r="M140" s="144" t="s">
        <v>54</v>
      </c>
      <c r="N140" s="95"/>
      <c r="O140" s="29"/>
    </row>
    <row r="141" spans="1:15" s="8" customFormat="1" ht="15" hidden="1" customHeight="1" x14ac:dyDescent="0.25">
      <c r="A141" s="112"/>
      <c r="B141" s="115"/>
      <c r="C141" s="95"/>
      <c r="D141" s="112"/>
      <c r="E141" s="95"/>
      <c r="F141" s="112"/>
      <c r="G141" s="95"/>
      <c r="H141" s="158"/>
      <c r="I141" s="100"/>
      <c r="J141" s="100"/>
      <c r="K141" s="106"/>
      <c r="L141" s="106"/>
      <c r="M141" s="145"/>
      <c r="N141" s="95"/>
      <c r="O141" s="29"/>
    </row>
    <row r="142" spans="1:15" s="8" customFormat="1" ht="36.75" customHeight="1" x14ac:dyDescent="0.25">
      <c r="A142" s="112"/>
      <c r="B142" s="115"/>
      <c r="C142" s="95"/>
      <c r="D142" s="112"/>
      <c r="E142" s="95"/>
      <c r="F142" s="112"/>
      <c r="G142" s="95"/>
      <c r="H142" s="159"/>
      <c r="I142" s="101"/>
      <c r="J142" s="101"/>
      <c r="K142" s="107"/>
      <c r="L142" s="107"/>
      <c r="M142" s="146"/>
      <c r="N142" s="95"/>
      <c r="O142" s="29"/>
    </row>
    <row r="143" spans="1:15" s="8" customFormat="1" ht="23.25" customHeight="1" x14ac:dyDescent="0.25">
      <c r="A143" s="112"/>
      <c r="B143" s="115"/>
      <c r="C143" s="95"/>
      <c r="D143" s="112"/>
      <c r="E143" s="95"/>
      <c r="F143" s="112"/>
      <c r="G143" s="95"/>
      <c r="H143" s="157" t="s">
        <v>11</v>
      </c>
      <c r="I143" s="99" t="s">
        <v>66</v>
      </c>
      <c r="J143" s="99" t="s">
        <v>67</v>
      </c>
      <c r="K143" s="105">
        <v>13673</v>
      </c>
      <c r="L143" s="105">
        <v>13673</v>
      </c>
      <c r="M143" s="155">
        <f>L143/K143</f>
        <v>1</v>
      </c>
      <c r="N143" s="95"/>
      <c r="O143" s="29"/>
    </row>
    <row r="144" spans="1:15" s="8" customFormat="1" ht="48" customHeight="1" x14ac:dyDescent="0.25">
      <c r="A144" s="113"/>
      <c r="B144" s="116"/>
      <c r="C144" s="96"/>
      <c r="D144" s="113"/>
      <c r="E144" s="96"/>
      <c r="F144" s="113"/>
      <c r="G144" s="96"/>
      <c r="H144" s="159"/>
      <c r="I144" s="101"/>
      <c r="J144" s="101"/>
      <c r="K144" s="107"/>
      <c r="L144" s="107"/>
      <c r="M144" s="156"/>
      <c r="N144" s="96"/>
      <c r="O144" s="29"/>
    </row>
    <row r="145" spans="1:15" s="8" customFormat="1" ht="65.25" customHeight="1" x14ac:dyDescent="0.25">
      <c r="A145" s="108" t="s">
        <v>45</v>
      </c>
      <c r="B145" s="109"/>
      <c r="C145" s="109"/>
      <c r="D145" s="109"/>
      <c r="E145" s="109"/>
      <c r="F145" s="109"/>
      <c r="G145" s="110"/>
      <c r="H145" s="21" t="s">
        <v>7</v>
      </c>
      <c r="I145" s="33"/>
      <c r="J145" s="33"/>
      <c r="K145" s="34">
        <f>SUM(K146,K150,K154,K158,K162)</f>
        <v>251673.12</v>
      </c>
      <c r="L145" s="34">
        <f>SUM(L146,L150,L154,L158,L162)</f>
        <v>251673.12</v>
      </c>
      <c r="M145" s="18">
        <f>L145/K145</f>
        <v>1</v>
      </c>
      <c r="N145" s="26"/>
      <c r="O145" s="29"/>
    </row>
    <row r="146" spans="1:15" s="8" customFormat="1" ht="50.25" customHeight="1" x14ac:dyDescent="0.25">
      <c r="A146" s="108" t="s">
        <v>56</v>
      </c>
      <c r="B146" s="109"/>
      <c r="C146" s="109"/>
      <c r="D146" s="109"/>
      <c r="E146" s="109"/>
      <c r="F146" s="109"/>
      <c r="G146" s="110"/>
      <c r="H146" s="24" t="s">
        <v>8</v>
      </c>
      <c r="I146" s="33" t="s">
        <v>57</v>
      </c>
      <c r="J146" s="33" t="s">
        <v>53</v>
      </c>
      <c r="K146" s="34">
        <f>SUM(K147:K149)</f>
        <v>131891.5</v>
      </c>
      <c r="L146" s="34">
        <f>SUM(L147:L149)</f>
        <v>131891.5</v>
      </c>
      <c r="M146" s="18" t="s">
        <v>54</v>
      </c>
      <c r="N146" s="33"/>
      <c r="O146" s="29"/>
    </row>
    <row r="147" spans="1:15" s="8" customFormat="1" ht="111" customHeight="1" x14ac:dyDescent="0.25">
      <c r="A147" s="111">
        <v>1</v>
      </c>
      <c r="B147" s="114" t="s">
        <v>147</v>
      </c>
      <c r="C147" s="94" t="s">
        <v>71</v>
      </c>
      <c r="D147" s="111">
        <v>2019</v>
      </c>
      <c r="E147" s="94">
        <v>2019</v>
      </c>
      <c r="F147" s="94" t="s">
        <v>148</v>
      </c>
      <c r="G147" s="94">
        <v>2019</v>
      </c>
      <c r="H147" s="25" t="s">
        <v>9</v>
      </c>
      <c r="I147" s="36" t="s">
        <v>57</v>
      </c>
      <c r="J147" s="36" t="s">
        <v>53</v>
      </c>
      <c r="K147" s="37">
        <v>21033.1</v>
      </c>
      <c r="L147" s="37">
        <v>21033.1</v>
      </c>
      <c r="M147" s="28" t="s">
        <v>54</v>
      </c>
      <c r="N147" s="135"/>
      <c r="O147" s="29"/>
    </row>
    <row r="148" spans="1:15" s="8" customFormat="1" ht="119.25" customHeight="1" x14ac:dyDescent="0.25">
      <c r="A148" s="112"/>
      <c r="B148" s="115"/>
      <c r="C148" s="95"/>
      <c r="D148" s="112"/>
      <c r="E148" s="97"/>
      <c r="F148" s="95"/>
      <c r="G148" s="97"/>
      <c r="H148" s="30" t="s">
        <v>10</v>
      </c>
      <c r="I148" s="36" t="s">
        <v>57</v>
      </c>
      <c r="J148" s="36" t="s">
        <v>53</v>
      </c>
      <c r="K148" s="27">
        <v>18786.8</v>
      </c>
      <c r="L148" s="27">
        <v>18786.8</v>
      </c>
      <c r="M148" s="28" t="s">
        <v>54</v>
      </c>
      <c r="N148" s="136"/>
      <c r="O148" s="29"/>
    </row>
    <row r="149" spans="1:15" s="8" customFormat="1" ht="143.25" customHeight="1" x14ac:dyDescent="0.25">
      <c r="A149" s="113"/>
      <c r="B149" s="116"/>
      <c r="C149" s="96"/>
      <c r="D149" s="113"/>
      <c r="E149" s="98"/>
      <c r="F149" s="96"/>
      <c r="G149" s="98"/>
      <c r="H149" s="30" t="s">
        <v>11</v>
      </c>
      <c r="I149" s="36" t="s">
        <v>57</v>
      </c>
      <c r="J149" s="36" t="s">
        <v>53</v>
      </c>
      <c r="K149" s="27">
        <v>92071.6</v>
      </c>
      <c r="L149" s="27">
        <v>92071.6</v>
      </c>
      <c r="M149" s="28" t="s">
        <v>54</v>
      </c>
      <c r="N149" s="137"/>
      <c r="O149" s="29"/>
    </row>
    <row r="150" spans="1:15" ht="35.25" customHeight="1" x14ac:dyDescent="0.25">
      <c r="A150" s="108" t="s">
        <v>58</v>
      </c>
      <c r="B150" s="109"/>
      <c r="C150" s="109"/>
      <c r="D150" s="109"/>
      <c r="E150" s="109"/>
      <c r="F150" s="109"/>
      <c r="G150" s="110"/>
      <c r="H150" s="24" t="s">
        <v>8</v>
      </c>
      <c r="I150" s="65"/>
      <c r="J150" s="65"/>
      <c r="K150" s="23">
        <f>SUM(K151:K153)</f>
        <v>3301.9200000000005</v>
      </c>
      <c r="L150" s="23">
        <f>SUM(L151:L153)</f>
        <v>3301.9200000000005</v>
      </c>
      <c r="M150" s="18">
        <f t="shared" ref="M150:M160" si="1">L150/K150</f>
        <v>1</v>
      </c>
      <c r="N150" s="66"/>
    </row>
    <row r="151" spans="1:15" ht="73.5" customHeight="1" x14ac:dyDescent="0.25">
      <c r="A151" s="111">
        <v>2</v>
      </c>
      <c r="B151" s="114" t="s">
        <v>117</v>
      </c>
      <c r="C151" s="135" t="s">
        <v>120</v>
      </c>
      <c r="D151" s="135" t="s">
        <v>115</v>
      </c>
      <c r="E151" s="94" t="s">
        <v>54</v>
      </c>
      <c r="F151" s="94" t="s">
        <v>114</v>
      </c>
      <c r="G151" s="94">
        <v>2019</v>
      </c>
      <c r="H151" s="25" t="s">
        <v>9</v>
      </c>
      <c r="I151" s="67"/>
      <c r="J151" s="67"/>
      <c r="K151" s="27">
        <v>1179.6500000000001</v>
      </c>
      <c r="L151" s="27">
        <v>1179.6500000000001</v>
      </c>
      <c r="M151" s="28">
        <f t="shared" si="1"/>
        <v>1</v>
      </c>
      <c r="N151" s="152" t="s">
        <v>160</v>
      </c>
      <c r="O151" s="68"/>
    </row>
    <row r="152" spans="1:15" ht="64.5" customHeight="1" x14ac:dyDescent="0.25">
      <c r="A152" s="112"/>
      <c r="B152" s="115"/>
      <c r="C152" s="136"/>
      <c r="D152" s="136"/>
      <c r="E152" s="97"/>
      <c r="F152" s="95"/>
      <c r="G152" s="95"/>
      <c r="H152" s="30" t="s">
        <v>10</v>
      </c>
      <c r="I152" s="67"/>
      <c r="J152" s="67"/>
      <c r="K152" s="27">
        <v>1279.45</v>
      </c>
      <c r="L152" s="27">
        <v>1279.45</v>
      </c>
      <c r="M152" s="28">
        <f t="shared" si="1"/>
        <v>1</v>
      </c>
      <c r="N152" s="153"/>
      <c r="O152" s="68"/>
    </row>
    <row r="153" spans="1:15" ht="122.25" customHeight="1" x14ac:dyDescent="0.25">
      <c r="A153" s="113"/>
      <c r="B153" s="116"/>
      <c r="C153" s="137"/>
      <c r="D153" s="137"/>
      <c r="E153" s="98"/>
      <c r="F153" s="96"/>
      <c r="G153" s="96"/>
      <c r="H153" s="30" t="s">
        <v>11</v>
      </c>
      <c r="I153" s="67"/>
      <c r="J153" s="67"/>
      <c r="K153" s="27">
        <v>842.82</v>
      </c>
      <c r="L153" s="27">
        <v>842.82</v>
      </c>
      <c r="M153" s="28">
        <f t="shared" si="1"/>
        <v>1</v>
      </c>
      <c r="N153" s="154"/>
      <c r="O153" s="68"/>
    </row>
    <row r="154" spans="1:15" ht="33.75" customHeight="1" x14ac:dyDescent="0.25">
      <c r="A154" s="108" t="s">
        <v>60</v>
      </c>
      <c r="B154" s="109"/>
      <c r="C154" s="109"/>
      <c r="D154" s="109"/>
      <c r="E154" s="109"/>
      <c r="F154" s="109"/>
      <c r="G154" s="110"/>
      <c r="H154" s="24" t="s">
        <v>8</v>
      </c>
      <c r="I154" s="65"/>
      <c r="J154" s="65"/>
      <c r="K154" s="23">
        <f>SUM(K155:K157)</f>
        <v>39365.5</v>
      </c>
      <c r="L154" s="23">
        <f>SUM(L155:L157)</f>
        <v>39365.5</v>
      </c>
      <c r="M154" s="18">
        <f t="shared" si="1"/>
        <v>1</v>
      </c>
      <c r="N154" s="69"/>
      <c r="O154" s="68"/>
    </row>
    <row r="155" spans="1:15" ht="75.75" customHeight="1" x14ac:dyDescent="0.25">
      <c r="A155" s="111">
        <v>3</v>
      </c>
      <c r="B155" s="114" t="s">
        <v>118</v>
      </c>
      <c r="C155" s="94">
        <v>37</v>
      </c>
      <c r="D155" s="135" t="s">
        <v>115</v>
      </c>
      <c r="E155" s="94">
        <v>2019</v>
      </c>
      <c r="F155" s="94" t="s">
        <v>73</v>
      </c>
      <c r="G155" s="94">
        <v>2019</v>
      </c>
      <c r="H155" s="25" t="s">
        <v>9</v>
      </c>
      <c r="I155" s="67"/>
      <c r="J155" s="67"/>
      <c r="K155" s="27">
        <v>11806.3</v>
      </c>
      <c r="L155" s="27">
        <v>11806.3</v>
      </c>
      <c r="M155" s="28">
        <f t="shared" si="1"/>
        <v>1</v>
      </c>
      <c r="N155" s="94"/>
      <c r="O155" s="68"/>
    </row>
    <row r="156" spans="1:15" ht="63.75" customHeight="1" x14ac:dyDescent="0.25">
      <c r="A156" s="112"/>
      <c r="B156" s="115"/>
      <c r="C156" s="95"/>
      <c r="D156" s="136"/>
      <c r="E156" s="97"/>
      <c r="F156" s="95"/>
      <c r="G156" s="97"/>
      <c r="H156" s="30" t="s">
        <v>10</v>
      </c>
      <c r="I156" s="67"/>
      <c r="J156" s="67"/>
      <c r="K156" s="27">
        <v>27559.200000000001</v>
      </c>
      <c r="L156" s="27">
        <v>27559.200000000001</v>
      </c>
      <c r="M156" s="28">
        <f t="shared" si="1"/>
        <v>1</v>
      </c>
      <c r="N156" s="95"/>
      <c r="O156" s="68"/>
    </row>
    <row r="157" spans="1:15" ht="81.75" customHeight="1" x14ac:dyDescent="0.25">
      <c r="A157" s="113"/>
      <c r="B157" s="116"/>
      <c r="C157" s="96"/>
      <c r="D157" s="137"/>
      <c r="E157" s="98"/>
      <c r="F157" s="96"/>
      <c r="G157" s="98"/>
      <c r="H157" s="30" t="s">
        <v>11</v>
      </c>
      <c r="I157" s="67"/>
      <c r="J157" s="67"/>
      <c r="K157" s="27" t="s">
        <v>54</v>
      </c>
      <c r="L157" s="27" t="s">
        <v>54</v>
      </c>
      <c r="M157" s="28" t="s">
        <v>54</v>
      </c>
      <c r="N157" s="96"/>
      <c r="O157" s="68"/>
    </row>
    <row r="158" spans="1:15" ht="42.75" customHeight="1" x14ac:dyDescent="0.25">
      <c r="A158" s="108" t="s">
        <v>99</v>
      </c>
      <c r="B158" s="109"/>
      <c r="C158" s="109"/>
      <c r="D158" s="109"/>
      <c r="E158" s="109"/>
      <c r="F158" s="109"/>
      <c r="G158" s="110"/>
      <c r="H158" s="24" t="s">
        <v>8</v>
      </c>
      <c r="I158" s="65"/>
      <c r="J158" s="65"/>
      <c r="K158" s="23">
        <f>SUM(K159:K161)</f>
        <v>72703.399999999994</v>
      </c>
      <c r="L158" s="23">
        <f>SUM(L159:L161)</f>
        <v>72703.399999999994</v>
      </c>
      <c r="M158" s="28">
        <f t="shared" si="1"/>
        <v>1</v>
      </c>
      <c r="N158" s="69"/>
    </row>
    <row r="159" spans="1:15" ht="88.5" customHeight="1" x14ac:dyDescent="0.25">
      <c r="A159" s="111">
        <v>4</v>
      </c>
      <c r="B159" s="114" t="s">
        <v>118</v>
      </c>
      <c r="C159" s="94">
        <v>63</v>
      </c>
      <c r="D159" s="135" t="s">
        <v>119</v>
      </c>
      <c r="E159" s="94">
        <v>2019</v>
      </c>
      <c r="F159" s="94" t="s">
        <v>116</v>
      </c>
      <c r="G159" s="94">
        <v>2019</v>
      </c>
      <c r="H159" s="25" t="s">
        <v>9</v>
      </c>
      <c r="I159" s="67"/>
      <c r="J159" s="67"/>
      <c r="K159" s="27">
        <v>0</v>
      </c>
      <c r="L159" s="27">
        <v>0</v>
      </c>
      <c r="M159" s="28" t="s">
        <v>54</v>
      </c>
      <c r="N159" s="94"/>
    </row>
    <row r="160" spans="1:15" ht="67.5" customHeight="1" x14ac:dyDescent="0.25">
      <c r="A160" s="112"/>
      <c r="B160" s="115"/>
      <c r="C160" s="95"/>
      <c r="D160" s="136"/>
      <c r="E160" s="97"/>
      <c r="F160" s="95"/>
      <c r="G160" s="97"/>
      <c r="H160" s="30" t="s">
        <v>10</v>
      </c>
      <c r="I160" s="67"/>
      <c r="J160" s="67"/>
      <c r="K160" s="27">
        <v>72703.399999999994</v>
      </c>
      <c r="L160" s="27">
        <v>72703.399999999994</v>
      </c>
      <c r="M160" s="28">
        <f t="shared" si="1"/>
        <v>1</v>
      </c>
      <c r="N160" s="95"/>
    </row>
    <row r="161" spans="1:14" ht="125.25" customHeight="1" x14ac:dyDescent="0.25">
      <c r="A161" s="113"/>
      <c r="B161" s="116"/>
      <c r="C161" s="96"/>
      <c r="D161" s="137"/>
      <c r="E161" s="98"/>
      <c r="F161" s="96"/>
      <c r="G161" s="98"/>
      <c r="H161" s="30" t="s">
        <v>11</v>
      </c>
      <c r="I161" s="67"/>
      <c r="J161" s="67"/>
      <c r="K161" s="27" t="s">
        <v>54</v>
      </c>
      <c r="L161" s="27" t="s">
        <v>54</v>
      </c>
      <c r="M161" s="28" t="s">
        <v>54</v>
      </c>
      <c r="N161" s="96"/>
    </row>
    <row r="162" spans="1:14" ht="49.5" customHeight="1" x14ac:dyDescent="0.25">
      <c r="A162" s="108" t="s">
        <v>61</v>
      </c>
      <c r="B162" s="109"/>
      <c r="C162" s="109"/>
      <c r="D162" s="109"/>
      <c r="E162" s="109"/>
      <c r="F162" s="109"/>
      <c r="G162" s="110"/>
      <c r="H162" s="24" t="s">
        <v>8</v>
      </c>
      <c r="I162" s="70"/>
      <c r="J162" s="70"/>
      <c r="K162" s="23">
        <f>SUM(K163:K165)</f>
        <v>4410.8</v>
      </c>
      <c r="L162" s="23">
        <f>SUM(L163:L165)</f>
        <v>4410.8</v>
      </c>
      <c r="M162" s="18">
        <f>L162/K162</f>
        <v>1</v>
      </c>
      <c r="N162" s="71"/>
    </row>
    <row r="163" spans="1:14" ht="81" customHeight="1" x14ac:dyDescent="0.25">
      <c r="A163" s="111">
        <v>5</v>
      </c>
      <c r="B163" s="114" t="s">
        <v>78</v>
      </c>
      <c r="C163" s="94">
        <v>4</v>
      </c>
      <c r="D163" s="135" t="s">
        <v>115</v>
      </c>
      <c r="E163" s="94">
        <v>2019</v>
      </c>
      <c r="F163" s="94" t="s">
        <v>121</v>
      </c>
      <c r="G163" s="94">
        <v>2019</v>
      </c>
      <c r="H163" s="25" t="s">
        <v>9</v>
      </c>
      <c r="I163" s="67"/>
      <c r="J163" s="67"/>
      <c r="K163" s="27">
        <v>3204.8</v>
      </c>
      <c r="L163" s="27">
        <v>3204.8</v>
      </c>
      <c r="M163" s="28">
        <f>L163/K163</f>
        <v>1</v>
      </c>
      <c r="N163" s="94" t="s">
        <v>153</v>
      </c>
    </row>
    <row r="164" spans="1:14" ht="83.25" customHeight="1" x14ac:dyDescent="0.25">
      <c r="A164" s="112"/>
      <c r="B164" s="115"/>
      <c r="C164" s="95"/>
      <c r="D164" s="136"/>
      <c r="E164" s="97"/>
      <c r="F164" s="95"/>
      <c r="G164" s="97"/>
      <c r="H164" s="30" t="s">
        <v>10</v>
      </c>
      <c r="I164" s="67"/>
      <c r="J164" s="67"/>
      <c r="K164" s="27">
        <v>656.4</v>
      </c>
      <c r="L164" s="27">
        <v>656.4</v>
      </c>
      <c r="M164" s="28">
        <f t="shared" ref="M164:M165" si="2">L164/K164</f>
        <v>1</v>
      </c>
      <c r="N164" s="95"/>
    </row>
    <row r="165" spans="1:14" ht="66" customHeight="1" x14ac:dyDescent="0.25">
      <c r="A165" s="113"/>
      <c r="B165" s="116"/>
      <c r="C165" s="96"/>
      <c r="D165" s="137"/>
      <c r="E165" s="98"/>
      <c r="F165" s="96"/>
      <c r="G165" s="98"/>
      <c r="H165" s="30" t="s">
        <v>11</v>
      </c>
      <c r="I165" s="67"/>
      <c r="J165" s="67"/>
      <c r="K165" s="27">
        <v>549.6</v>
      </c>
      <c r="L165" s="27">
        <v>549.6</v>
      </c>
      <c r="M165" s="28">
        <f t="shared" si="2"/>
        <v>1</v>
      </c>
      <c r="N165" s="96"/>
    </row>
    <row r="166" spans="1:14" ht="41.25" customHeight="1" x14ac:dyDescent="0.25">
      <c r="A166" s="108" t="s">
        <v>46</v>
      </c>
      <c r="B166" s="109"/>
      <c r="C166" s="109"/>
      <c r="D166" s="109"/>
      <c r="E166" s="109"/>
      <c r="F166" s="109"/>
      <c r="G166" s="110"/>
      <c r="H166" s="21" t="s">
        <v>7</v>
      </c>
      <c r="I166" s="22"/>
      <c r="J166" s="22"/>
      <c r="K166" s="23">
        <v>2688.5</v>
      </c>
      <c r="L166" s="23">
        <v>2688.5</v>
      </c>
      <c r="M166" s="18">
        <f>L166/K166</f>
        <v>1</v>
      </c>
      <c r="N166" s="22"/>
    </row>
    <row r="167" spans="1:14" ht="48.75" hidden="1" customHeight="1" x14ac:dyDescent="0.25">
      <c r="A167" s="108" t="s">
        <v>59</v>
      </c>
      <c r="B167" s="109"/>
      <c r="C167" s="109"/>
      <c r="D167" s="109"/>
      <c r="E167" s="109"/>
      <c r="F167" s="109"/>
      <c r="G167" s="110"/>
      <c r="H167" s="24" t="s">
        <v>8</v>
      </c>
      <c r="I167" s="72"/>
      <c r="J167" s="33"/>
      <c r="K167" s="23"/>
      <c r="L167" s="23"/>
      <c r="M167" s="18"/>
      <c r="N167" s="72"/>
    </row>
    <row r="168" spans="1:14" ht="87.75" hidden="1" customHeight="1" x14ac:dyDescent="0.25">
      <c r="A168" s="111">
        <v>1</v>
      </c>
      <c r="B168" s="114" t="s">
        <v>87</v>
      </c>
      <c r="C168" s="94" t="s">
        <v>88</v>
      </c>
      <c r="D168" s="111">
        <v>2017</v>
      </c>
      <c r="E168" s="94" t="s">
        <v>98</v>
      </c>
      <c r="F168" s="94" t="s">
        <v>97</v>
      </c>
      <c r="G168" s="94" t="s">
        <v>98</v>
      </c>
      <c r="H168" s="25" t="s">
        <v>9</v>
      </c>
      <c r="I168" s="6"/>
      <c r="J168" s="6"/>
      <c r="K168" s="27"/>
      <c r="L168" s="27"/>
      <c r="M168" s="28"/>
      <c r="N168" s="135"/>
    </row>
    <row r="169" spans="1:14" ht="84" hidden="1" customHeight="1" x14ac:dyDescent="0.25">
      <c r="A169" s="112"/>
      <c r="B169" s="115"/>
      <c r="C169" s="95"/>
      <c r="D169" s="112"/>
      <c r="E169" s="97"/>
      <c r="F169" s="95"/>
      <c r="G169" s="97"/>
      <c r="H169" s="30" t="s">
        <v>10</v>
      </c>
      <c r="I169" s="6"/>
      <c r="J169" s="6"/>
      <c r="K169" s="27"/>
      <c r="L169" s="27"/>
      <c r="M169" s="28"/>
      <c r="N169" s="136"/>
    </row>
    <row r="170" spans="1:14" ht="76.5" hidden="1" customHeight="1" x14ac:dyDescent="0.25">
      <c r="A170" s="113"/>
      <c r="B170" s="116"/>
      <c r="C170" s="96"/>
      <c r="D170" s="113"/>
      <c r="E170" s="98"/>
      <c r="F170" s="96"/>
      <c r="G170" s="98"/>
      <c r="H170" s="30" t="s">
        <v>11</v>
      </c>
      <c r="I170" s="6"/>
      <c r="J170" s="36"/>
      <c r="K170" s="27"/>
      <c r="L170" s="27"/>
      <c r="M170" s="28"/>
      <c r="N170" s="137"/>
    </row>
    <row r="171" spans="1:14" ht="52.5" customHeight="1" x14ac:dyDescent="0.25">
      <c r="A171" s="108" t="s">
        <v>152</v>
      </c>
      <c r="B171" s="109"/>
      <c r="C171" s="109"/>
      <c r="D171" s="109"/>
      <c r="E171" s="109"/>
      <c r="F171" s="109"/>
      <c r="G171" s="110"/>
      <c r="H171" s="24" t="s">
        <v>8</v>
      </c>
      <c r="I171" s="22"/>
      <c r="J171" s="22"/>
      <c r="K171" s="23">
        <f>SUM(K172:K174)</f>
        <v>7126</v>
      </c>
      <c r="L171" s="23">
        <f>SUM(L172:L174)</f>
        <v>7126</v>
      </c>
      <c r="M171" s="73">
        <f>L171/K171</f>
        <v>1</v>
      </c>
      <c r="N171" s="22"/>
    </row>
    <row r="172" spans="1:14" ht="33.75" customHeight="1" x14ac:dyDescent="0.25">
      <c r="A172" s="111">
        <v>2</v>
      </c>
      <c r="B172" s="114" t="s">
        <v>102</v>
      </c>
      <c r="C172" s="123">
        <v>1</v>
      </c>
      <c r="D172" s="111">
        <v>2019</v>
      </c>
      <c r="E172" s="94">
        <v>2019</v>
      </c>
      <c r="F172" s="94" t="s">
        <v>89</v>
      </c>
      <c r="G172" s="94">
        <v>2019</v>
      </c>
      <c r="H172" s="25" t="s">
        <v>9</v>
      </c>
      <c r="I172" s="5"/>
      <c r="J172" s="5"/>
      <c r="K172" s="27">
        <v>0</v>
      </c>
      <c r="L172" s="27">
        <v>0</v>
      </c>
      <c r="M172" s="28" t="s">
        <v>54</v>
      </c>
      <c r="N172" s="94" t="s">
        <v>162</v>
      </c>
    </row>
    <row r="173" spans="1:14" ht="47.25" customHeight="1" x14ac:dyDescent="0.25">
      <c r="A173" s="112"/>
      <c r="B173" s="115"/>
      <c r="C173" s="95"/>
      <c r="D173" s="112"/>
      <c r="E173" s="97"/>
      <c r="F173" s="95"/>
      <c r="G173" s="97"/>
      <c r="H173" s="30" t="s">
        <v>10</v>
      </c>
      <c r="I173" s="5"/>
      <c r="J173" s="5"/>
      <c r="K173" s="27">
        <v>0</v>
      </c>
      <c r="L173" s="27">
        <v>0</v>
      </c>
      <c r="M173" s="28" t="s">
        <v>54</v>
      </c>
      <c r="N173" s="95"/>
    </row>
    <row r="174" spans="1:14" ht="69" customHeight="1" x14ac:dyDescent="0.25">
      <c r="A174" s="113"/>
      <c r="B174" s="116"/>
      <c r="C174" s="96"/>
      <c r="D174" s="113"/>
      <c r="E174" s="98"/>
      <c r="F174" s="96"/>
      <c r="G174" s="98"/>
      <c r="H174" s="30" t="s">
        <v>11</v>
      </c>
      <c r="I174" s="6" t="s">
        <v>68</v>
      </c>
      <c r="J174" s="5">
        <v>13</v>
      </c>
      <c r="K174" s="27">
        <v>7126</v>
      </c>
      <c r="L174" s="27">
        <v>7126</v>
      </c>
      <c r="M174" s="44">
        <f>L174/K174</f>
        <v>1</v>
      </c>
      <c r="N174" s="96"/>
    </row>
    <row r="175" spans="1:14" ht="49.5" customHeight="1" x14ac:dyDescent="0.25">
      <c r="A175" s="108" t="s">
        <v>47</v>
      </c>
      <c r="B175" s="109"/>
      <c r="C175" s="109"/>
      <c r="D175" s="109"/>
      <c r="E175" s="109"/>
      <c r="F175" s="109"/>
      <c r="G175" s="110"/>
      <c r="H175" s="21" t="s">
        <v>7</v>
      </c>
      <c r="I175" s="72"/>
      <c r="J175" s="72"/>
      <c r="K175" s="23">
        <f>K184</f>
        <v>25625</v>
      </c>
      <c r="L175" s="23">
        <f>L184</f>
        <v>25595.4</v>
      </c>
      <c r="M175" s="18">
        <f>L175/K175</f>
        <v>0.99884487804878053</v>
      </c>
      <c r="N175" s="5"/>
    </row>
    <row r="176" spans="1:14" ht="33.75" customHeight="1" x14ac:dyDescent="0.25">
      <c r="A176" s="108" t="s">
        <v>48</v>
      </c>
      <c r="B176" s="109"/>
      <c r="C176" s="109"/>
      <c r="D176" s="109"/>
      <c r="E176" s="109"/>
      <c r="F176" s="109"/>
      <c r="G176" s="110"/>
      <c r="H176" s="24" t="s">
        <v>8</v>
      </c>
      <c r="I176" s="33"/>
      <c r="J176" s="33"/>
      <c r="K176" s="34" t="s">
        <v>54</v>
      </c>
      <c r="L176" s="34" t="s">
        <v>54</v>
      </c>
      <c r="M176" s="39" t="s">
        <v>54</v>
      </c>
      <c r="N176" s="33"/>
    </row>
    <row r="177" spans="1:15" ht="83.25" customHeight="1" x14ac:dyDescent="0.25">
      <c r="A177" s="111">
        <v>1</v>
      </c>
      <c r="B177" s="114" t="s">
        <v>133</v>
      </c>
      <c r="C177" s="94" t="s">
        <v>90</v>
      </c>
      <c r="D177" s="94">
        <v>2019</v>
      </c>
      <c r="E177" s="94">
        <v>2019</v>
      </c>
      <c r="F177" s="94" t="s">
        <v>139</v>
      </c>
      <c r="G177" s="94">
        <v>2019</v>
      </c>
      <c r="H177" s="25" t="s">
        <v>9</v>
      </c>
      <c r="I177" s="36"/>
      <c r="J177" s="36"/>
      <c r="K177" s="37" t="s">
        <v>54</v>
      </c>
      <c r="L177" s="37" t="s">
        <v>54</v>
      </c>
      <c r="M177" s="28" t="s">
        <v>54</v>
      </c>
      <c r="N177" s="135" t="s">
        <v>161</v>
      </c>
    </row>
    <row r="178" spans="1:15" ht="74.25" customHeight="1" x14ac:dyDescent="0.25">
      <c r="A178" s="112"/>
      <c r="B178" s="115"/>
      <c r="C178" s="95"/>
      <c r="D178" s="95"/>
      <c r="E178" s="97"/>
      <c r="F178" s="95"/>
      <c r="G178" s="97"/>
      <c r="H178" s="30" t="s">
        <v>10</v>
      </c>
      <c r="I178" s="6"/>
      <c r="J178" s="6"/>
      <c r="K178" s="27" t="s">
        <v>54</v>
      </c>
      <c r="L178" s="27" t="s">
        <v>54</v>
      </c>
      <c r="M178" s="28" t="s">
        <v>54</v>
      </c>
      <c r="N178" s="136"/>
    </row>
    <row r="179" spans="1:15" ht="106.5" customHeight="1" x14ac:dyDescent="0.25">
      <c r="A179" s="113"/>
      <c r="B179" s="116"/>
      <c r="C179" s="96"/>
      <c r="D179" s="96"/>
      <c r="E179" s="98"/>
      <c r="F179" s="96"/>
      <c r="G179" s="98"/>
      <c r="H179" s="30" t="s">
        <v>11</v>
      </c>
      <c r="I179" s="6"/>
      <c r="J179" s="6"/>
      <c r="K179" s="27" t="s">
        <v>54</v>
      </c>
      <c r="L179" s="27" t="s">
        <v>54</v>
      </c>
      <c r="M179" s="28" t="s">
        <v>54</v>
      </c>
      <c r="N179" s="137"/>
    </row>
    <row r="180" spans="1:15" ht="42" customHeight="1" x14ac:dyDescent="0.25">
      <c r="A180" s="108" t="s">
        <v>49</v>
      </c>
      <c r="B180" s="109"/>
      <c r="C180" s="109"/>
      <c r="D180" s="109"/>
      <c r="E180" s="109"/>
      <c r="F180" s="109"/>
      <c r="G180" s="110"/>
      <c r="H180" s="24" t="s">
        <v>8</v>
      </c>
      <c r="I180" s="6"/>
      <c r="J180" s="6"/>
      <c r="K180" s="27" t="s">
        <v>54</v>
      </c>
      <c r="L180" s="74" t="s">
        <v>54</v>
      </c>
      <c r="M180" s="75" t="s">
        <v>54</v>
      </c>
      <c r="N180" s="76"/>
    </row>
    <row r="181" spans="1:15" ht="133.5" customHeight="1" x14ac:dyDescent="0.25">
      <c r="A181" s="5">
        <v>2</v>
      </c>
      <c r="B181" s="25" t="s">
        <v>134</v>
      </c>
      <c r="C181" s="94" t="s">
        <v>51</v>
      </c>
      <c r="D181" s="94">
        <v>2019</v>
      </c>
      <c r="E181" s="94">
        <v>2019</v>
      </c>
      <c r="F181" s="94" t="s">
        <v>146</v>
      </c>
      <c r="G181" s="94">
        <v>2019</v>
      </c>
      <c r="H181" s="25" t="s">
        <v>9</v>
      </c>
      <c r="I181" s="36"/>
      <c r="J181" s="36"/>
      <c r="K181" s="37" t="s">
        <v>54</v>
      </c>
      <c r="L181" s="37" t="s">
        <v>54</v>
      </c>
      <c r="M181" s="28" t="s">
        <v>54</v>
      </c>
      <c r="N181" s="149" t="s">
        <v>163</v>
      </c>
    </row>
    <row r="182" spans="1:15" ht="138.75" customHeight="1" x14ac:dyDescent="0.25">
      <c r="A182" s="5">
        <v>3</v>
      </c>
      <c r="B182" s="25" t="s">
        <v>91</v>
      </c>
      <c r="C182" s="95"/>
      <c r="D182" s="95"/>
      <c r="E182" s="97"/>
      <c r="F182" s="95"/>
      <c r="G182" s="97"/>
      <c r="H182" s="30" t="s">
        <v>10</v>
      </c>
      <c r="I182" s="6"/>
      <c r="J182" s="6"/>
      <c r="K182" s="27" t="s">
        <v>54</v>
      </c>
      <c r="L182" s="27" t="s">
        <v>54</v>
      </c>
      <c r="M182" s="28" t="s">
        <v>54</v>
      </c>
      <c r="N182" s="150"/>
    </row>
    <row r="183" spans="1:15" ht="140.25" customHeight="1" x14ac:dyDescent="0.25">
      <c r="A183" s="5">
        <v>4</v>
      </c>
      <c r="B183" s="25" t="s">
        <v>92</v>
      </c>
      <c r="C183" s="96"/>
      <c r="D183" s="96"/>
      <c r="E183" s="98"/>
      <c r="F183" s="96"/>
      <c r="G183" s="98"/>
      <c r="H183" s="30" t="s">
        <v>11</v>
      </c>
      <c r="I183" s="6"/>
      <c r="J183" s="6"/>
      <c r="K183" s="27" t="s">
        <v>54</v>
      </c>
      <c r="L183" s="27" t="s">
        <v>54</v>
      </c>
      <c r="M183" s="28" t="s">
        <v>54</v>
      </c>
      <c r="N183" s="151"/>
    </row>
    <row r="184" spans="1:15" ht="33.75" customHeight="1" x14ac:dyDescent="0.25">
      <c r="A184" s="108" t="s">
        <v>70</v>
      </c>
      <c r="B184" s="179"/>
      <c r="C184" s="179"/>
      <c r="D184" s="179"/>
      <c r="E184" s="179"/>
      <c r="F184" s="179"/>
      <c r="G184" s="180"/>
      <c r="H184" s="24" t="s">
        <v>8</v>
      </c>
      <c r="I184" s="33" t="s">
        <v>62</v>
      </c>
      <c r="J184" s="33" t="s">
        <v>64</v>
      </c>
      <c r="K184" s="34">
        <f>SUM(K185:K186)</f>
        <v>25625</v>
      </c>
      <c r="L184" s="34">
        <f>SUM(L185:L186)</f>
        <v>25595.4</v>
      </c>
      <c r="M184" s="35">
        <f>L184/K184</f>
        <v>0.99884487804878053</v>
      </c>
      <c r="N184" s="77"/>
    </row>
    <row r="185" spans="1:15" ht="44.25" customHeight="1" x14ac:dyDescent="0.25">
      <c r="A185" s="171">
        <v>5</v>
      </c>
      <c r="B185" s="169" t="s">
        <v>79</v>
      </c>
      <c r="C185" s="170" t="s">
        <v>63</v>
      </c>
      <c r="D185" s="170">
        <v>2019</v>
      </c>
      <c r="E185" s="94">
        <v>2019</v>
      </c>
      <c r="F185" s="170" t="s">
        <v>151</v>
      </c>
      <c r="G185" s="94">
        <v>2019</v>
      </c>
      <c r="H185" s="25" t="s">
        <v>9</v>
      </c>
      <c r="I185" s="36" t="s">
        <v>62</v>
      </c>
      <c r="J185" s="36" t="s">
        <v>64</v>
      </c>
      <c r="K185" s="37">
        <v>21269</v>
      </c>
      <c r="L185" s="37">
        <v>21244.2</v>
      </c>
      <c r="M185" s="35">
        <f t="shared" ref="M185:M186" si="3">L185/K185</f>
        <v>0.99883398373219245</v>
      </c>
      <c r="N185" s="149" t="s">
        <v>164</v>
      </c>
    </row>
    <row r="186" spans="1:15" ht="51" customHeight="1" x14ac:dyDescent="0.25">
      <c r="A186" s="171"/>
      <c r="B186" s="169"/>
      <c r="C186" s="170"/>
      <c r="D186" s="170"/>
      <c r="E186" s="97"/>
      <c r="F186" s="170"/>
      <c r="G186" s="97"/>
      <c r="H186" s="30" t="s">
        <v>10</v>
      </c>
      <c r="I186" s="6" t="s">
        <v>62</v>
      </c>
      <c r="J186" s="6" t="s">
        <v>64</v>
      </c>
      <c r="K186" s="27">
        <v>4356</v>
      </c>
      <c r="L186" s="27">
        <v>4351.2</v>
      </c>
      <c r="M186" s="35">
        <f t="shared" si="3"/>
        <v>0.99889807162534427</v>
      </c>
      <c r="N186" s="150"/>
    </row>
    <row r="187" spans="1:15" ht="74.25" customHeight="1" x14ac:dyDescent="0.25">
      <c r="A187" s="171"/>
      <c r="B187" s="169"/>
      <c r="C187" s="170"/>
      <c r="D187" s="170"/>
      <c r="E187" s="98"/>
      <c r="F187" s="170"/>
      <c r="G187" s="98"/>
      <c r="H187" s="30" t="s">
        <v>11</v>
      </c>
      <c r="I187" s="6"/>
      <c r="J187" s="6"/>
      <c r="K187" s="27" t="s">
        <v>54</v>
      </c>
      <c r="L187" s="27" t="s">
        <v>54</v>
      </c>
      <c r="M187" s="28" t="s">
        <v>54</v>
      </c>
      <c r="N187" s="151"/>
    </row>
    <row r="188" spans="1:15" ht="33" customHeight="1" x14ac:dyDescent="0.25"/>
    <row r="189" spans="1:15" ht="33" customHeight="1" x14ac:dyDescent="0.25"/>
    <row r="190" spans="1:15" ht="38.25" customHeight="1" x14ac:dyDescent="0.25"/>
    <row r="191" spans="1:15" ht="81.75" customHeight="1" x14ac:dyDescent="0.25"/>
    <row r="192" spans="1:15" ht="15" customHeight="1" x14ac:dyDescent="0.25">
      <c r="A192" s="80"/>
      <c r="B192" s="81"/>
      <c r="C192" s="1"/>
      <c r="D192" s="1"/>
      <c r="E192" s="1"/>
      <c r="F192" s="1"/>
      <c r="G192" s="82"/>
      <c r="H192" s="83"/>
      <c r="I192" s="84"/>
      <c r="J192" s="84"/>
      <c r="K192" s="85"/>
      <c r="L192" s="85"/>
      <c r="M192" s="86"/>
      <c r="N192" s="84"/>
      <c r="O192" s="87"/>
    </row>
    <row r="193" spans="1:16" ht="17.25" customHeight="1" x14ac:dyDescent="0.25">
      <c r="A193" s="80"/>
      <c r="B193" s="81"/>
      <c r="C193" s="1"/>
      <c r="D193" s="1"/>
      <c r="E193" s="1"/>
      <c r="F193" s="1"/>
      <c r="G193" s="82"/>
      <c r="H193" s="83"/>
      <c r="I193" s="84"/>
      <c r="J193" s="84"/>
      <c r="K193" s="85"/>
      <c r="L193" s="85"/>
      <c r="M193" s="86"/>
      <c r="N193" s="84"/>
      <c r="O193" s="87"/>
    </row>
    <row r="194" spans="1:16" ht="103.5" customHeight="1" x14ac:dyDescent="0.25"/>
    <row r="195" spans="1:16" ht="15" customHeight="1" x14ac:dyDescent="0.25"/>
    <row r="196" spans="1:16" ht="21.75" customHeight="1" x14ac:dyDescent="0.25"/>
    <row r="197" spans="1:16" ht="93" customHeight="1" x14ac:dyDescent="0.25"/>
    <row r="198" spans="1:16" ht="33.75" customHeight="1" x14ac:dyDescent="0.25">
      <c r="O198" s="87"/>
      <c r="P198" s="88"/>
    </row>
    <row r="199" spans="1:16" ht="34.5" customHeight="1" x14ac:dyDescent="0.25">
      <c r="O199" s="87"/>
      <c r="P199" s="88"/>
    </row>
    <row r="200" spans="1:16" ht="30" customHeight="1" x14ac:dyDescent="0.25">
      <c r="O200" s="87"/>
      <c r="P200" s="88"/>
    </row>
    <row r="201" spans="1:16" ht="30" customHeight="1" x14ac:dyDescent="0.25">
      <c r="O201" s="87"/>
      <c r="P201" s="88"/>
    </row>
    <row r="202" spans="1:16" ht="18.75" customHeight="1" x14ac:dyDescent="0.25">
      <c r="A202" s="3"/>
      <c r="B202" s="2"/>
      <c r="C202" s="2"/>
      <c r="D202" s="88"/>
      <c r="E202" s="88"/>
      <c r="F202" s="3"/>
      <c r="G202" s="88"/>
      <c r="H202" s="3"/>
      <c r="I202" s="88"/>
      <c r="J202" s="88"/>
      <c r="K202" s="89"/>
      <c r="L202" s="89"/>
      <c r="M202" s="90"/>
      <c r="N202" s="88"/>
      <c r="O202" s="87"/>
      <c r="P202" s="88"/>
    </row>
    <row r="203" spans="1:16" ht="44.25" customHeight="1" x14ac:dyDescent="0.25">
      <c r="A203" s="88"/>
      <c r="B203" s="88"/>
      <c r="C203" s="88"/>
      <c r="D203" s="88"/>
      <c r="E203" s="88"/>
      <c r="F203" s="88"/>
      <c r="G203" s="88"/>
      <c r="H203" s="88"/>
      <c r="I203" s="88"/>
      <c r="J203" s="88"/>
      <c r="K203" s="89"/>
      <c r="L203" s="89"/>
      <c r="M203" s="90"/>
      <c r="N203" s="88"/>
      <c r="O203" s="87"/>
      <c r="P203" s="88"/>
    </row>
    <row r="204" spans="1:16" ht="89.25" customHeight="1" x14ac:dyDescent="0.25"/>
    <row r="206" spans="1:16" ht="45" customHeight="1" x14ac:dyDescent="0.25"/>
    <row r="207" spans="1:16" ht="57" customHeight="1" x14ac:dyDescent="0.25"/>
    <row r="211" ht="84.75" customHeight="1" x14ac:dyDescent="0.25"/>
    <row r="214" ht="115.5" customHeight="1" x14ac:dyDescent="0.25"/>
    <row r="217" ht="123" customHeight="1" x14ac:dyDescent="0.25"/>
    <row r="218" ht="54" customHeight="1" x14ac:dyDescent="0.25"/>
    <row r="219" ht="33" customHeight="1" x14ac:dyDescent="0.25"/>
    <row r="220" ht="58.5" customHeight="1" x14ac:dyDescent="0.25"/>
    <row r="221" ht="58.5" customHeight="1" x14ac:dyDescent="0.25"/>
    <row r="222" ht="118.5" customHeight="1" x14ac:dyDescent="0.25"/>
    <row r="223" ht="34.5" customHeight="1" x14ac:dyDescent="0.25"/>
    <row r="224" ht="33" customHeight="1" x14ac:dyDescent="0.25"/>
    <row r="225" spans="1:14" ht="111" customHeight="1" x14ac:dyDescent="0.25"/>
    <row r="226" spans="1:14" ht="36.75" customHeight="1" x14ac:dyDescent="0.25"/>
    <row r="227" spans="1:14" ht="49.5" customHeight="1" x14ac:dyDescent="0.25"/>
    <row r="228" spans="1:14" ht="46.5" customHeight="1" x14ac:dyDescent="0.25"/>
    <row r="229" spans="1:14" ht="91.5" customHeight="1" x14ac:dyDescent="0.25"/>
    <row r="230" spans="1:14" ht="48.75" customHeight="1" x14ac:dyDescent="0.25"/>
    <row r="231" spans="1:14" ht="63.75" customHeight="1" x14ac:dyDescent="0.25"/>
    <row r="232" spans="1:14" ht="48" customHeight="1" x14ac:dyDescent="0.25"/>
    <row r="233" spans="1:14" ht="72.75" customHeight="1" x14ac:dyDescent="0.25"/>
    <row r="234" spans="1:14" ht="35.25" customHeight="1" x14ac:dyDescent="0.25"/>
    <row r="235" spans="1:14" ht="37.5" customHeight="1" x14ac:dyDescent="0.25"/>
    <row r="236" spans="1:14" ht="87" customHeight="1" x14ac:dyDescent="0.25">
      <c r="A236" s="88"/>
      <c r="B236" s="88"/>
      <c r="C236" s="88"/>
      <c r="D236" s="88"/>
      <c r="E236" s="88"/>
      <c r="F236" s="88"/>
      <c r="G236" s="88"/>
      <c r="H236" s="88"/>
      <c r="I236" s="88"/>
      <c r="J236" s="88"/>
      <c r="K236" s="89"/>
      <c r="L236" s="89"/>
      <c r="M236" s="90"/>
      <c r="N236" s="88"/>
    </row>
    <row r="237" spans="1:14" ht="46.5" customHeight="1" x14ac:dyDescent="0.25">
      <c r="A237" s="88"/>
      <c r="B237" s="88"/>
      <c r="C237" s="88"/>
      <c r="D237" s="88"/>
      <c r="E237" s="88"/>
      <c r="F237" s="88"/>
      <c r="G237" s="88"/>
      <c r="H237" s="88"/>
      <c r="I237" s="88"/>
      <c r="J237" s="88"/>
      <c r="K237" s="89"/>
      <c r="L237" s="89"/>
      <c r="M237" s="90"/>
      <c r="N237" s="88"/>
    </row>
    <row r="238" spans="1:14" ht="15" customHeight="1" x14ac:dyDescent="0.25">
      <c r="A238" s="88"/>
      <c r="B238" s="88"/>
      <c r="C238" s="88"/>
      <c r="D238" s="88"/>
      <c r="E238" s="88"/>
      <c r="F238" s="88"/>
      <c r="G238" s="88"/>
      <c r="H238" s="88"/>
      <c r="I238" s="88"/>
      <c r="J238" s="88"/>
      <c r="K238" s="89"/>
      <c r="L238" s="89"/>
      <c r="M238" s="90"/>
      <c r="N238" s="88"/>
    </row>
    <row r="239" spans="1:14" ht="15" customHeight="1" x14ac:dyDescent="0.25">
      <c r="A239" s="3"/>
      <c r="B239" s="2"/>
      <c r="C239" s="2"/>
      <c r="D239" s="3"/>
      <c r="E239" s="3"/>
      <c r="F239" s="3"/>
      <c r="G239" s="3"/>
      <c r="H239" s="2"/>
      <c r="I239" s="88"/>
      <c r="J239" s="88"/>
      <c r="K239" s="89"/>
      <c r="L239" s="89"/>
      <c r="M239" s="86"/>
      <c r="N239" s="88"/>
    </row>
    <row r="240" spans="1:14" ht="209.25" customHeight="1" x14ac:dyDescent="0.25">
      <c r="A240" s="3"/>
      <c r="B240" s="3"/>
      <c r="C240" s="3"/>
      <c r="D240" s="3"/>
      <c r="E240" s="3"/>
      <c r="F240" s="3"/>
      <c r="G240" s="3"/>
      <c r="H240" s="3"/>
      <c r="I240" s="3"/>
      <c r="J240" s="3"/>
      <c r="K240" s="91"/>
      <c r="L240" s="91"/>
      <c r="M240" s="92"/>
      <c r="N240" s="3"/>
    </row>
    <row r="241" spans="1:14" ht="15" customHeight="1" x14ac:dyDescent="0.25">
      <c r="A241" s="3"/>
      <c r="B241" s="3"/>
      <c r="C241" s="3"/>
      <c r="D241" s="3"/>
      <c r="E241" s="3"/>
      <c r="F241" s="3"/>
      <c r="G241" s="3"/>
      <c r="H241" s="3"/>
      <c r="I241" s="3"/>
      <c r="J241" s="3"/>
      <c r="K241" s="91"/>
      <c r="L241" s="91"/>
      <c r="M241" s="92"/>
      <c r="N241" s="3"/>
    </row>
    <row r="242" spans="1:14" ht="15" customHeight="1" x14ac:dyDescent="0.25">
      <c r="A242" s="3"/>
      <c r="B242" s="3"/>
      <c r="C242" s="3"/>
      <c r="D242" s="3"/>
      <c r="E242" s="3"/>
      <c r="F242" s="3"/>
      <c r="G242" s="3"/>
      <c r="H242" s="3"/>
      <c r="I242" s="3"/>
      <c r="J242" s="3"/>
      <c r="K242" s="91"/>
      <c r="L242" s="91"/>
      <c r="M242" s="92"/>
      <c r="N242" s="3"/>
    </row>
    <row r="243" spans="1:14" ht="84" customHeight="1" x14ac:dyDescent="0.25">
      <c r="A243" s="3"/>
      <c r="B243" s="2"/>
      <c r="C243" s="2"/>
      <c r="D243" s="3"/>
      <c r="E243" s="3"/>
      <c r="F243" s="3"/>
      <c r="G243" s="3"/>
      <c r="H243" s="3"/>
      <c r="I243" s="88"/>
      <c r="J243" s="88"/>
      <c r="K243" s="89"/>
      <c r="L243" s="89"/>
      <c r="M243" s="90"/>
      <c r="N243" s="88"/>
    </row>
    <row r="244" spans="1:14" ht="40.5" customHeight="1" x14ac:dyDescent="0.25">
      <c r="A244" s="88"/>
      <c r="B244" s="88"/>
      <c r="C244" s="88"/>
      <c r="D244" s="88"/>
      <c r="E244" s="88"/>
      <c r="F244" s="88"/>
      <c r="G244" s="88"/>
      <c r="H244" s="88"/>
      <c r="I244" s="88"/>
      <c r="J244" s="88"/>
      <c r="K244" s="89"/>
      <c r="L244" s="89"/>
      <c r="M244" s="90"/>
      <c r="N244" s="88"/>
    </row>
    <row r="245" spans="1:14" x14ac:dyDescent="0.25">
      <c r="A245" s="88"/>
      <c r="B245" s="88"/>
      <c r="C245" s="88"/>
      <c r="D245" s="88"/>
      <c r="E245" s="88"/>
      <c r="F245" s="88"/>
      <c r="G245" s="88"/>
      <c r="H245" s="88"/>
      <c r="I245" s="88"/>
      <c r="J245" s="88"/>
      <c r="K245" s="89"/>
      <c r="L245" s="89"/>
      <c r="M245" s="90"/>
      <c r="N245" s="88"/>
    </row>
    <row r="246" spans="1:14" x14ac:dyDescent="0.25">
      <c r="A246" s="88"/>
      <c r="B246" s="88"/>
      <c r="C246" s="88"/>
      <c r="D246" s="88"/>
      <c r="E246" s="88"/>
      <c r="F246" s="88"/>
      <c r="G246" s="88"/>
      <c r="H246" s="88"/>
      <c r="I246" s="88"/>
      <c r="J246" s="88"/>
      <c r="K246" s="89"/>
      <c r="L246" s="89"/>
      <c r="M246" s="90"/>
      <c r="N246" s="88"/>
    </row>
    <row r="247" spans="1:14" ht="72" customHeight="1" x14ac:dyDescent="0.25">
      <c r="A247" s="88"/>
      <c r="B247" s="88"/>
      <c r="C247" s="88"/>
      <c r="D247" s="88"/>
      <c r="E247" s="88"/>
      <c r="F247" s="88"/>
      <c r="G247" s="88"/>
      <c r="H247" s="88"/>
      <c r="I247" s="88"/>
      <c r="J247" s="88"/>
      <c r="K247" s="89"/>
      <c r="L247" s="89"/>
      <c r="M247" s="90"/>
      <c r="N247" s="88"/>
    </row>
    <row r="248" spans="1:14" ht="72.75" customHeight="1" x14ac:dyDescent="0.25"/>
    <row r="249" spans="1:14" ht="51.75" customHeight="1" x14ac:dyDescent="0.25"/>
    <row r="250" spans="1:14" ht="47.25" customHeight="1" x14ac:dyDescent="0.25"/>
    <row r="251" spans="1:14" ht="59.25" customHeight="1" x14ac:dyDescent="0.25"/>
    <row r="252" spans="1:14" ht="71.25" customHeight="1" x14ac:dyDescent="0.25"/>
    <row r="254" spans="1:14" ht="49.5" customHeight="1" x14ac:dyDescent="0.25"/>
    <row r="255" spans="1:14" ht="57.75" customHeight="1" x14ac:dyDescent="0.25"/>
    <row r="256" spans="1:14" ht="66" customHeight="1" x14ac:dyDescent="0.25"/>
    <row r="257" ht="39.75" customHeight="1" x14ac:dyDescent="0.25"/>
    <row r="259" ht="38.25" customHeight="1" x14ac:dyDescent="0.25"/>
    <row r="260" ht="33" customHeight="1" x14ac:dyDescent="0.25"/>
    <row r="261" ht="60" customHeight="1" x14ac:dyDescent="0.25"/>
    <row r="262" ht="28.5" customHeight="1" x14ac:dyDescent="0.25"/>
    <row r="263" ht="15" customHeight="1" x14ac:dyDescent="0.25"/>
    <row r="264" ht="72" customHeight="1" x14ac:dyDescent="0.25"/>
    <row r="265" ht="50.25" customHeight="1" x14ac:dyDescent="0.25"/>
    <row r="266" ht="15" customHeight="1" x14ac:dyDescent="0.25"/>
    <row r="267" ht="36.75" customHeight="1" x14ac:dyDescent="0.25"/>
    <row r="268" ht="81" customHeight="1" x14ac:dyDescent="0.25"/>
    <row r="269" ht="15" customHeight="1" x14ac:dyDescent="0.25"/>
    <row r="270" ht="40.5" customHeight="1" x14ac:dyDescent="0.25"/>
    <row r="271" ht="82.5" customHeight="1" x14ac:dyDescent="0.25"/>
    <row r="272" ht="15" customHeight="1" x14ac:dyDescent="0.25"/>
    <row r="273" spans="1:15" ht="15" customHeight="1" x14ac:dyDescent="0.25"/>
    <row r="274" spans="1:15" ht="66.75" customHeight="1" x14ac:dyDescent="0.25"/>
    <row r="275" spans="1:15" ht="15" customHeight="1" x14ac:dyDescent="0.25"/>
    <row r="276" spans="1:15" ht="15" customHeight="1" x14ac:dyDescent="0.25"/>
    <row r="277" spans="1:15" ht="106.5" customHeight="1" x14ac:dyDescent="0.25"/>
    <row r="278" spans="1:15" ht="15" customHeight="1" x14ac:dyDescent="0.25"/>
    <row r="279" spans="1:15" ht="15" customHeight="1" x14ac:dyDescent="0.25"/>
    <row r="280" spans="1:15" ht="108" customHeight="1" x14ac:dyDescent="0.25">
      <c r="A280" s="88"/>
      <c r="B280" s="88"/>
      <c r="C280" s="88"/>
      <c r="D280" s="88"/>
      <c r="E280" s="88"/>
      <c r="F280" s="88"/>
      <c r="G280" s="88"/>
      <c r="H280" s="88"/>
      <c r="I280" s="88"/>
      <c r="J280" s="88"/>
      <c r="K280" s="89"/>
      <c r="L280" s="89"/>
      <c r="M280" s="90"/>
      <c r="N280" s="88"/>
      <c r="O280" s="87"/>
    </row>
    <row r="281" spans="1:15" ht="15" customHeight="1" x14ac:dyDescent="0.25">
      <c r="A281" s="177"/>
      <c r="B281" s="88"/>
      <c r="C281" s="2"/>
      <c r="D281" s="2"/>
      <c r="E281" s="2"/>
      <c r="F281" s="88"/>
      <c r="G281" s="88"/>
      <c r="H281" s="3"/>
      <c r="I281" s="88"/>
      <c r="J281" s="88"/>
      <c r="K281" s="89"/>
      <c r="L281" s="89"/>
      <c r="M281" s="90"/>
      <c r="N281" s="88"/>
      <c r="O281" s="87"/>
    </row>
    <row r="282" spans="1:15" ht="15" customHeight="1" x14ac:dyDescent="0.25">
      <c r="A282" s="177"/>
      <c r="B282" s="88"/>
      <c r="C282" s="2"/>
      <c r="D282" s="2"/>
      <c r="E282" s="2"/>
      <c r="F282" s="88"/>
      <c r="G282" s="88"/>
      <c r="H282" s="3"/>
      <c r="I282" s="88"/>
      <c r="J282" s="88"/>
      <c r="K282" s="89"/>
      <c r="L282" s="89"/>
      <c r="M282" s="90"/>
      <c r="N282" s="88"/>
      <c r="O282" s="87"/>
    </row>
    <row r="283" spans="1:15" ht="105" customHeight="1" x14ac:dyDescent="0.25">
      <c r="A283" s="177"/>
      <c r="B283" s="88"/>
      <c r="C283" s="2"/>
      <c r="D283" s="2"/>
      <c r="E283" s="2"/>
      <c r="F283" s="88"/>
      <c r="G283" s="88"/>
      <c r="H283" s="3"/>
      <c r="I283" s="88"/>
      <c r="J283" s="88"/>
      <c r="K283" s="89"/>
      <c r="L283" s="89"/>
      <c r="M283" s="90"/>
      <c r="N283" s="88"/>
      <c r="O283" s="87"/>
    </row>
    <row r="284" spans="1:15" ht="15" customHeight="1" x14ac:dyDescent="0.25">
      <c r="A284" s="177"/>
      <c r="B284" s="178"/>
      <c r="C284" s="2"/>
      <c r="D284" s="2"/>
      <c r="E284" s="2"/>
      <c r="F284" s="88"/>
      <c r="G284" s="88"/>
      <c r="H284" s="88"/>
      <c r="I284" s="88"/>
      <c r="J284" s="88"/>
      <c r="K284" s="89"/>
      <c r="L284" s="89"/>
      <c r="M284" s="90"/>
      <c r="N284" s="88"/>
      <c r="O284" s="87"/>
    </row>
    <row r="285" spans="1:15" ht="15" customHeight="1" x14ac:dyDescent="0.25">
      <c r="A285" s="177"/>
      <c r="B285" s="178"/>
      <c r="C285" s="2"/>
      <c r="D285" s="2"/>
      <c r="E285" s="2"/>
      <c r="F285" s="88"/>
      <c r="G285" s="88"/>
      <c r="H285" s="3"/>
      <c r="I285" s="88"/>
      <c r="J285" s="88"/>
      <c r="K285" s="89"/>
      <c r="L285" s="89"/>
      <c r="M285" s="90"/>
      <c r="N285" s="88"/>
      <c r="O285" s="87"/>
    </row>
    <row r="286" spans="1:15" ht="85.5" customHeight="1" x14ac:dyDescent="0.25">
      <c r="A286" s="177"/>
      <c r="B286" s="178"/>
      <c r="C286" s="2"/>
      <c r="D286" s="2"/>
      <c r="E286" s="2"/>
      <c r="F286" s="88"/>
      <c r="G286" s="88"/>
      <c r="H286" s="3"/>
      <c r="I286" s="88"/>
      <c r="J286" s="88"/>
      <c r="K286" s="89"/>
      <c r="L286" s="89"/>
      <c r="M286" s="90"/>
      <c r="N286" s="88"/>
      <c r="O286" s="87"/>
    </row>
    <row r="287" spans="1:15" x14ac:dyDescent="0.25">
      <c r="A287" s="88"/>
      <c r="B287" s="88"/>
      <c r="C287" s="88"/>
      <c r="D287" s="88"/>
      <c r="E287" s="88"/>
      <c r="F287" s="88"/>
      <c r="G287" s="88"/>
      <c r="H287" s="88"/>
      <c r="I287" s="88"/>
      <c r="J287" s="88"/>
      <c r="K287" s="89"/>
      <c r="L287" s="89"/>
      <c r="M287" s="90"/>
      <c r="N287" s="88"/>
      <c r="O287" s="87"/>
    </row>
    <row r="288" spans="1:15" x14ac:dyDescent="0.25">
      <c r="A288" s="88"/>
      <c r="B288" s="88"/>
      <c r="C288" s="88"/>
      <c r="D288" s="88"/>
      <c r="E288" s="88"/>
      <c r="F288" s="88"/>
      <c r="G288" s="88"/>
      <c r="H288" s="88"/>
      <c r="I288" s="88"/>
      <c r="J288" s="88"/>
      <c r="K288" s="89"/>
      <c r="L288" s="89"/>
      <c r="M288" s="90"/>
      <c r="N288" s="88"/>
      <c r="O288" s="87"/>
    </row>
    <row r="289" spans="1:15" x14ac:dyDescent="0.25">
      <c r="A289" s="88"/>
      <c r="B289" s="88"/>
      <c r="C289" s="88"/>
      <c r="D289" s="88"/>
      <c r="E289" s="88"/>
      <c r="F289" s="88"/>
      <c r="G289" s="88"/>
      <c r="H289" s="88" t="s">
        <v>50</v>
      </c>
      <c r="I289" s="88"/>
      <c r="J289" s="88"/>
      <c r="K289" s="89"/>
      <c r="L289" s="89"/>
      <c r="M289" s="90"/>
      <c r="N289" s="88"/>
      <c r="O289" s="87"/>
    </row>
    <row r="290" spans="1:15" x14ac:dyDescent="0.25">
      <c r="A290" s="88"/>
      <c r="B290" s="88"/>
      <c r="C290" s="88"/>
      <c r="D290" s="88"/>
      <c r="E290" s="88"/>
      <c r="F290" s="88"/>
      <c r="G290" s="88"/>
      <c r="H290" s="88"/>
      <c r="I290" s="88"/>
      <c r="J290" s="88"/>
      <c r="K290" s="89"/>
      <c r="L290" s="89"/>
      <c r="M290" s="90"/>
      <c r="N290" s="88"/>
      <c r="O290" s="87"/>
    </row>
    <row r="291" spans="1:15" x14ac:dyDescent="0.25">
      <c r="A291" s="88"/>
      <c r="B291" s="88"/>
      <c r="C291" s="88"/>
      <c r="D291" s="88"/>
      <c r="E291" s="88"/>
      <c r="F291" s="88"/>
      <c r="G291" s="88"/>
      <c r="H291" s="88"/>
      <c r="I291" s="88"/>
      <c r="J291" s="88"/>
      <c r="K291" s="89"/>
      <c r="L291" s="89"/>
      <c r="M291" s="90"/>
      <c r="N291" s="88"/>
      <c r="O291" s="87"/>
    </row>
    <row r="292" spans="1:15" x14ac:dyDescent="0.25">
      <c r="A292" s="88"/>
      <c r="B292" s="88"/>
      <c r="C292" s="88"/>
      <c r="D292" s="88"/>
      <c r="E292" s="88"/>
      <c r="F292" s="88"/>
      <c r="G292" s="88"/>
      <c r="H292" s="88"/>
      <c r="I292" s="88"/>
      <c r="J292" s="88"/>
      <c r="K292" s="89"/>
      <c r="L292" s="89"/>
      <c r="M292" s="90"/>
      <c r="N292" s="88"/>
      <c r="O292" s="87"/>
    </row>
  </sheetData>
  <mergeCells count="510">
    <mergeCell ref="N97:N99"/>
    <mergeCell ref="N101:N109"/>
    <mergeCell ref="N111:N119"/>
    <mergeCell ref="N121:N129"/>
    <mergeCell ref="N132:N134"/>
    <mergeCell ref="M87:M89"/>
    <mergeCell ref="K114:K116"/>
    <mergeCell ref="L114:L116"/>
    <mergeCell ref="M90:M92"/>
    <mergeCell ref="K117:K119"/>
    <mergeCell ref="M111:M113"/>
    <mergeCell ref="L124:L126"/>
    <mergeCell ref="M124:M126"/>
    <mergeCell ref="L107:L109"/>
    <mergeCell ref="M107:M109"/>
    <mergeCell ref="K87:K89"/>
    <mergeCell ref="L87:L89"/>
    <mergeCell ref="M121:M123"/>
    <mergeCell ref="M114:M116"/>
    <mergeCell ref="M117:M119"/>
    <mergeCell ref="L93:L95"/>
    <mergeCell ref="K90:K92"/>
    <mergeCell ref="L90:L92"/>
    <mergeCell ref="M101:M103"/>
    <mergeCell ref="L83:L84"/>
    <mergeCell ref="L81:L82"/>
    <mergeCell ref="M81:M82"/>
    <mergeCell ref="B51:B57"/>
    <mergeCell ref="A51:A57"/>
    <mergeCell ref="M31:M32"/>
    <mergeCell ref="M83:M84"/>
    <mergeCell ref="M62:M64"/>
    <mergeCell ref="L75:L77"/>
    <mergeCell ref="L72:L74"/>
    <mergeCell ref="M72:M74"/>
    <mergeCell ref="H31:H32"/>
    <mergeCell ref="I31:I32"/>
    <mergeCell ref="J31:J32"/>
    <mergeCell ref="A44:A46"/>
    <mergeCell ref="A38:A40"/>
    <mergeCell ref="A41:A43"/>
    <mergeCell ref="B38:B40"/>
    <mergeCell ref="K35:K36"/>
    <mergeCell ref="L35:L36"/>
    <mergeCell ref="M35:M36"/>
    <mergeCell ref="A37:G37"/>
    <mergeCell ref="F31:F36"/>
    <mergeCell ref="G31:G36"/>
    <mergeCell ref="N11:N13"/>
    <mergeCell ref="N16:N18"/>
    <mergeCell ref="N20:N22"/>
    <mergeCell ref="N24:N29"/>
    <mergeCell ref="N31:N36"/>
    <mergeCell ref="N38:N46"/>
    <mergeCell ref="N59:N67"/>
    <mergeCell ref="N69:N77"/>
    <mergeCell ref="N87:N95"/>
    <mergeCell ref="N48:N56"/>
    <mergeCell ref="N79:N84"/>
    <mergeCell ref="A3:N3"/>
    <mergeCell ref="A4:N4"/>
    <mergeCell ref="A5:A7"/>
    <mergeCell ref="B5:B7"/>
    <mergeCell ref="C5:C7"/>
    <mergeCell ref="F5:F7"/>
    <mergeCell ref="G5:G7"/>
    <mergeCell ref="H5:H7"/>
    <mergeCell ref="D5:E5"/>
    <mergeCell ref="I6:J6"/>
    <mergeCell ref="K6:L6"/>
    <mergeCell ref="I5:M5"/>
    <mergeCell ref="D6:D7"/>
    <mergeCell ref="E6:E7"/>
    <mergeCell ref="M6:M7"/>
    <mergeCell ref="N5:N7"/>
    <mergeCell ref="A9:G9"/>
    <mergeCell ref="A10:G10"/>
    <mergeCell ref="A14:G14"/>
    <mergeCell ref="A15:G15"/>
    <mergeCell ref="C11:C13"/>
    <mergeCell ref="D11:D13"/>
    <mergeCell ref="E11:E13"/>
    <mergeCell ref="F11:F13"/>
    <mergeCell ref="G11:G13"/>
    <mergeCell ref="B11:B12"/>
    <mergeCell ref="A11:A12"/>
    <mergeCell ref="B16:B18"/>
    <mergeCell ref="C16:C18"/>
    <mergeCell ref="D16:D18"/>
    <mergeCell ref="E16:E18"/>
    <mergeCell ref="F16:F18"/>
    <mergeCell ref="G16:G18"/>
    <mergeCell ref="A23:G23"/>
    <mergeCell ref="A24:A29"/>
    <mergeCell ref="A16:A18"/>
    <mergeCell ref="A19:G19"/>
    <mergeCell ref="A20:A22"/>
    <mergeCell ref="C20:C22"/>
    <mergeCell ref="D20:D22"/>
    <mergeCell ref="E20:E22"/>
    <mergeCell ref="F20:F22"/>
    <mergeCell ref="G20:G22"/>
    <mergeCell ref="B20:B21"/>
    <mergeCell ref="A30:G30"/>
    <mergeCell ref="K24:K25"/>
    <mergeCell ref="L24:L25"/>
    <mergeCell ref="M24:M25"/>
    <mergeCell ref="H24:H25"/>
    <mergeCell ref="H28:H29"/>
    <mergeCell ref="I24:I25"/>
    <mergeCell ref="J24:J25"/>
    <mergeCell ref="I28:I29"/>
    <mergeCell ref="J28:J29"/>
    <mergeCell ref="C24:C29"/>
    <mergeCell ref="D24:D29"/>
    <mergeCell ref="E24:E29"/>
    <mergeCell ref="F24:F29"/>
    <mergeCell ref="G24:G29"/>
    <mergeCell ref="B24:B26"/>
    <mergeCell ref="B27:B29"/>
    <mergeCell ref="K28:K29"/>
    <mergeCell ref="L28:L29"/>
    <mergeCell ref="M28:M29"/>
    <mergeCell ref="H35:H36"/>
    <mergeCell ref="I35:I36"/>
    <mergeCell ref="J35:J36"/>
    <mergeCell ref="C31:C36"/>
    <mergeCell ref="D31:D36"/>
    <mergeCell ref="E31:E36"/>
    <mergeCell ref="K31:K32"/>
    <mergeCell ref="L31:L32"/>
    <mergeCell ref="J33:J34"/>
    <mergeCell ref="H33:H34"/>
    <mergeCell ref="I33:I34"/>
    <mergeCell ref="J52:J54"/>
    <mergeCell ref="K52:K54"/>
    <mergeCell ref="L52:L54"/>
    <mergeCell ref="M48:M51"/>
    <mergeCell ref="M52:M54"/>
    <mergeCell ref="J44:J46"/>
    <mergeCell ref="K44:K46"/>
    <mergeCell ref="L44:L46"/>
    <mergeCell ref="M44:M46"/>
    <mergeCell ref="J48:J51"/>
    <mergeCell ref="K48:K51"/>
    <mergeCell ref="L48:L51"/>
    <mergeCell ref="K38:K40"/>
    <mergeCell ref="L38:L40"/>
    <mergeCell ref="M38:M40"/>
    <mergeCell ref="K41:K43"/>
    <mergeCell ref="L41:L43"/>
    <mergeCell ref="M41:M43"/>
    <mergeCell ref="K33:K34"/>
    <mergeCell ref="L33:L34"/>
    <mergeCell ref="M33:M34"/>
    <mergeCell ref="J38:J40"/>
    <mergeCell ref="J41:J43"/>
    <mergeCell ref="A58:G58"/>
    <mergeCell ref="A59:A61"/>
    <mergeCell ref="B59:B61"/>
    <mergeCell ref="I55:I56"/>
    <mergeCell ref="E59:E67"/>
    <mergeCell ref="A62:A64"/>
    <mergeCell ref="B62:B64"/>
    <mergeCell ref="I48:I51"/>
    <mergeCell ref="I52:I54"/>
    <mergeCell ref="A47:G47"/>
    <mergeCell ref="A48:A50"/>
    <mergeCell ref="B48:B50"/>
    <mergeCell ref="H48:H51"/>
    <mergeCell ref="H52:H54"/>
    <mergeCell ref="H38:H40"/>
    <mergeCell ref="I38:I40"/>
    <mergeCell ref="H41:H43"/>
    <mergeCell ref="I41:I43"/>
    <mergeCell ref="B65:B67"/>
    <mergeCell ref="F59:F67"/>
    <mergeCell ref="G59:G67"/>
    <mergeCell ref="B41:B43"/>
    <mergeCell ref="J55:J56"/>
    <mergeCell ref="K55:K56"/>
    <mergeCell ref="L55:L56"/>
    <mergeCell ref="M55:M56"/>
    <mergeCell ref="J59:J61"/>
    <mergeCell ref="K59:K61"/>
    <mergeCell ref="L59:L61"/>
    <mergeCell ref="J69:J71"/>
    <mergeCell ref="K69:K71"/>
    <mergeCell ref="L69:L71"/>
    <mergeCell ref="M69:M71"/>
    <mergeCell ref="J65:J67"/>
    <mergeCell ref="K65:K67"/>
    <mergeCell ref="M75:M77"/>
    <mergeCell ref="I62:I64"/>
    <mergeCell ref="J62:J64"/>
    <mergeCell ref="K62:K64"/>
    <mergeCell ref="L62:L64"/>
    <mergeCell ref="K75:K77"/>
    <mergeCell ref="K72:K74"/>
    <mergeCell ref="M79:M80"/>
    <mergeCell ref="L65:L67"/>
    <mergeCell ref="I69:I71"/>
    <mergeCell ref="I65:I67"/>
    <mergeCell ref="I75:I77"/>
    <mergeCell ref="J75:J77"/>
    <mergeCell ref="I72:I74"/>
    <mergeCell ref="J72:J74"/>
    <mergeCell ref="B72:B74"/>
    <mergeCell ref="B75:B77"/>
    <mergeCell ref="A68:G68"/>
    <mergeCell ref="A69:A71"/>
    <mergeCell ref="B69:B71"/>
    <mergeCell ref="C59:C67"/>
    <mergeCell ref="D59:D67"/>
    <mergeCell ref="H79:H80"/>
    <mergeCell ref="H69:H71"/>
    <mergeCell ref="H65:H67"/>
    <mergeCell ref="H62:H64"/>
    <mergeCell ref="D69:D77"/>
    <mergeCell ref="E69:E77"/>
    <mergeCell ref="F69:F77"/>
    <mergeCell ref="G69:G77"/>
    <mergeCell ref="H75:H77"/>
    <mergeCell ref="H72:H74"/>
    <mergeCell ref="K136:K139"/>
    <mergeCell ref="A135:G135"/>
    <mergeCell ref="A136:A138"/>
    <mergeCell ref="B136:B138"/>
    <mergeCell ref="I143:I144"/>
    <mergeCell ref="J143:J144"/>
    <mergeCell ref="K143:K144"/>
    <mergeCell ref="A139:A144"/>
    <mergeCell ref="B139:B144"/>
    <mergeCell ref="F136:F144"/>
    <mergeCell ref="G136:G144"/>
    <mergeCell ref="I136:I139"/>
    <mergeCell ref="J136:J139"/>
    <mergeCell ref="D151:D153"/>
    <mergeCell ref="E151:E153"/>
    <mergeCell ref="G151:G153"/>
    <mergeCell ref="C151:C153"/>
    <mergeCell ref="H136:H139"/>
    <mergeCell ref="H140:H142"/>
    <mergeCell ref="H143:H144"/>
    <mergeCell ref="A159:A161"/>
    <mergeCell ref="B159:B161"/>
    <mergeCell ref="C159:C161"/>
    <mergeCell ref="D159:D161"/>
    <mergeCell ref="E159:E161"/>
    <mergeCell ref="F159:F161"/>
    <mergeCell ref="G159:G161"/>
    <mergeCell ref="A146:G146"/>
    <mergeCell ref="A147:A149"/>
    <mergeCell ref="B147:B149"/>
    <mergeCell ref="C147:C149"/>
    <mergeCell ref="D147:D149"/>
    <mergeCell ref="E147:E149"/>
    <mergeCell ref="F147:F149"/>
    <mergeCell ref="G147:G149"/>
    <mergeCell ref="D136:D144"/>
    <mergeCell ref="A145:G145"/>
    <mergeCell ref="A162:G162"/>
    <mergeCell ref="A154:G154"/>
    <mergeCell ref="A158:G158"/>
    <mergeCell ref="A155:A157"/>
    <mergeCell ref="B155:B157"/>
    <mergeCell ref="C155:C157"/>
    <mergeCell ref="D155:D157"/>
    <mergeCell ref="E155:E157"/>
    <mergeCell ref="F155:F157"/>
    <mergeCell ref="G155:G157"/>
    <mergeCell ref="A163:A165"/>
    <mergeCell ref="B163:B165"/>
    <mergeCell ref="C163:C165"/>
    <mergeCell ref="D163:D165"/>
    <mergeCell ref="E163:E165"/>
    <mergeCell ref="F163:F165"/>
    <mergeCell ref="G163:G165"/>
    <mergeCell ref="A166:G166"/>
    <mergeCell ref="A168:A170"/>
    <mergeCell ref="D168:D170"/>
    <mergeCell ref="F168:F170"/>
    <mergeCell ref="G168:G170"/>
    <mergeCell ref="E172:E174"/>
    <mergeCell ref="F172:F174"/>
    <mergeCell ref="G172:G174"/>
    <mergeCell ref="F177:F179"/>
    <mergeCell ref="G177:G179"/>
    <mergeCell ref="A175:G175"/>
    <mergeCell ref="A167:G167"/>
    <mergeCell ref="B168:B170"/>
    <mergeCell ref="C168:C170"/>
    <mergeCell ref="E168:E170"/>
    <mergeCell ref="A176:G176"/>
    <mergeCell ref="A177:A179"/>
    <mergeCell ref="B177:B179"/>
    <mergeCell ref="C177:C179"/>
    <mergeCell ref="D177:D179"/>
    <mergeCell ref="E177:E179"/>
    <mergeCell ref="A171:G171"/>
    <mergeCell ref="A172:A174"/>
    <mergeCell ref="B172:B174"/>
    <mergeCell ref="A281:A283"/>
    <mergeCell ref="A284:A286"/>
    <mergeCell ref="B284:B286"/>
    <mergeCell ref="A184:G184"/>
    <mergeCell ref="A185:A187"/>
    <mergeCell ref="B185:B187"/>
    <mergeCell ref="C185:C187"/>
    <mergeCell ref="D185:D187"/>
    <mergeCell ref="E185:E187"/>
    <mergeCell ref="F185:F187"/>
    <mergeCell ref="G185:G187"/>
    <mergeCell ref="H44:H46"/>
    <mergeCell ref="I44:I46"/>
    <mergeCell ref="M65:M67"/>
    <mergeCell ref="H59:H61"/>
    <mergeCell ref="I59:I61"/>
    <mergeCell ref="M59:M61"/>
    <mergeCell ref="C101:C109"/>
    <mergeCell ref="B104:B106"/>
    <mergeCell ref="A96:G96"/>
    <mergeCell ref="A97:A99"/>
    <mergeCell ref="C97:C99"/>
    <mergeCell ref="D97:D99"/>
    <mergeCell ref="E97:E99"/>
    <mergeCell ref="F97:F99"/>
    <mergeCell ref="G97:G99"/>
    <mergeCell ref="B97:B99"/>
    <mergeCell ref="G87:G95"/>
    <mergeCell ref="A79:A84"/>
    <mergeCell ref="B79:B84"/>
    <mergeCell ref="I79:I80"/>
    <mergeCell ref="J79:J80"/>
    <mergeCell ref="K79:K80"/>
    <mergeCell ref="L79:L80"/>
    <mergeCell ref="C69:C77"/>
    <mergeCell ref="H121:H123"/>
    <mergeCell ref="I121:I123"/>
    <mergeCell ref="J121:J123"/>
    <mergeCell ref="K121:K123"/>
    <mergeCell ref="L121:L123"/>
    <mergeCell ref="H111:H113"/>
    <mergeCell ref="H117:H119"/>
    <mergeCell ref="H114:H116"/>
    <mergeCell ref="I114:I116"/>
    <mergeCell ref="J114:J116"/>
    <mergeCell ref="I117:I119"/>
    <mergeCell ref="J117:J119"/>
    <mergeCell ref="L117:L119"/>
    <mergeCell ref="K111:K113"/>
    <mergeCell ref="L111:L113"/>
    <mergeCell ref="K104:K106"/>
    <mergeCell ref="L104:L106"/>
    <mergeCell ref="M104:M106"/>
    <mergeCell ref="I104:I106"/>
    <mergeCell ref="J104:J106"/>
    <mergeCell ref="I90:I92"/>
    <mergeCell ref="I93:I95"/>
    <mergeCell ref="J93:J95"/>
    <mergeCell ref="M93:M95"/>
    <mergeCell ref="A31:A36"/>
    <mergeCell ref="B31:B36"/>
    <mergeCell ref="A85:G85"/>
    <mergeCell ref="A86:G86"/>
    <mergeCell ref="B87:B89"/>
    <mergeCell ref="B90:B92"/>
    <mergeCell ref="B93:B95"/>
    <mergeCell ref="B44:B46"/>
    <mergeCell ref="C38:C46"/>
    <mergeCell ref="D38:D46"/>
    <mergeCell ref="E38:E46"/>
    <mergeCell ref="F38:F46"/>
    <mergeCell ref="G38:G46"/>
    <mergeCell ref="A72:A74"/>
    <mergeCell ref="A75:A77"/>
    <mergeCell ref="A78:G78"/>
    <mergeCell ref="A65:A67"/>
    <mergeCell ref="A87:A89"/>
    <mergeCell ref="G79:G84"/>
    <mergeCell ref="F79:F84"/>
    <mergeCell ref="E79:E84"/>
    <mergeCell ref="D79:D84"/>
    <mergeCell ref="A90:A92"/>
    <mergeCell ref="D87:D95"/>
    <mergeCell ref="A93:A95"/>
    <mergeCell ref="A104:A106"/>
    <mergeCell ref="A107:A109"/>
    <mergeCell ref="A111:A113"/>
    <mergeCell ref="A114:A116"/>
    <mergeCell ref="A117:A119"/>
    <mergeCell ref="A121:A123"/>
    <mergeCell ref="A124:A126"/>
    <mergeCell ref="A127:A129"/>
    <mergeCell ref="A100:G100"/>
    <mergeCell ref="B101:B103"/>
    <mergeCell ref="C111:C119"/>
    <mergeCell ref="B117:B119"/>
    <mergeCell ref="G111:G119"/>
    <mergeCell ref="B111:B113"/>
    <mergeCell ref="B124:B126"/>
    <mergeCell ref="B127:B129"/>
    <mergeCell ref="C87:C95"/>
    <mergeCell ref="B121:B123"/>
    <mergeCell ref="K107:K109"/>
    <mergeCell ref="C79:C84"/>
    <mergeCell ref="E87:E95"/>
    <mergeCell ref="F87:F95"/>
    <mergeCell ref="H87:H89"/>
    <mergeCell ref="H93:H95"/>
    <mergeCell ref="H90:H92"/>
    <mergeCell ref="H83:H84"/>
    <mergeCell ref="I83:I84"/>
    <mergeCell ref="H101:H103"/>
    <mergeCell ref="E101:E109"/>
    <mergeCell ref="G101:G109"/>
    <mergeCell ref="K83:K84"/>
    <mergeCell ref="I87:I89"/>
    <mergeCell ref="J87:J89"/>
    <mergeCell ref="J90:J92"/>
    <mergeCell ref="K81:K82"/>
    <mergeCell ref="I81:I82"/>
    <mergeCell ref="J81:J82"/>
    <mergeCell ref="K93:K95"/>
    <mergeCell ref="I107:I109"/>
    <mergeCell ref="J107:J109"/>
    <mergeCell ref="H81:H82"/>
    <mergeCell ref="J83:J84"/>
    <mergeCell ref="L143:L144"/>
    <mergeCell ref="M143:M144"/>
    <mergeCell ref="H107:H109"/>
    <mergeCell ref="H104:H106"/>
    <mergeCell ref="H127:H129"/>
    <mergeCell ref="H124:H126"/>
    <mergeCell ref="K101:K103"/>
    <mergeCell ref="L101:L103"/>
    <mergeCell ref="A120:G120"/>
    <mergeCell ref="C121:C129"/>
    <mergeCell ref="D121:D129"/>
    <mergeCell ref="E121:E129"/>
    <mergeCell ref="G121:G129"/>
    <mergeCell ref="A101:A103"/>
    <mergeCell ref="B107:B109"/>
    <mergeCell ref="A110:G110"/>
    <mergeCell ref="D111:D119"/>
    <mergeCell ref="E111:E119"/>
    <mergeCell ref="F111:F119"/>
    <mergeCell ref="F101:F109"/>
    <mergeCell ref="I101:I103"/>
    <mergeCell ref="J101:J103"/>
    <mergeCell ref="B114:B116"/>
    <mergeCell ref="D101:D109"/>
    <mergeCell ref="N185:N187"/>
    <mergeCell ref="N181:N183"/>
    <mergeCell ref="N177:N179"/>
    <mergeCell ref="N172:N174"/>
    <mergeCell ref="N168:N170"/>
    <mergeCell ref="N163:N165"/>
    <mergeCell ref="N159:N161"/>
    <mergeCell ref="N155:N157"/>
    <mergeCell ref="N147:N149"/>
    <mergeCell ref="N151:N153"/>
    <mergeCell ref="C48:C57"/>
    <mergeCell ref="D48:D57"/>
    <mergeCell ref="E48:E57"/>
    <mergeCell ref="F48:F57"/>
    <mergeCell ref="G48:G57"/>
    <mergeCell ref="H55:H57"/>
    <mergeCell ref="N136:N144"/>
    <mergeCell ref="L136:L139"/>
    <mergeCell ref="M127:M129"/>
    <mergeCell ref="M136:M139"/>
    <mergeCell ref="L140:L142"/>
    <mergeCell ref="I111:I113"/>
    <mergeCell ref="J111:J113"/>
    <mergeCell ref="E136:E144"/>
    <mergeCell ref="A131:G131"/>
    <mergeCell ref="A132:A134"/>
    <mergeCell ref="B132:B134"/>
    <mergeCell ref="C136:C144"/>
    <mergeCell ref="L127:L129"/>
    <mergeCell ref="J127:J129"/>
    <mergeCell ref="K127:K129"/>
    <mergeCell ref="M140:M142"/>
    <mergeCell ref="C132:C134"/>
    <mergeCell ref="D132:D134"/>
    <mergeCell ref="D181:D183"/>
    <mergeCell ref="E181:E183"/>
    <mergeCell ref="C181:C183"/>
    <mergeCell ref="F181:F183"/>
    <mergeCell ref="G181:G183"/>
    <mergeCell ref="F121:F129"/>
    <mergeCell ref="I124:I126"/>
    <mergeCell ref="J124:J126"/>
    <mergeCell ref="K124:K126"/>
    <mergeCell ref="I127:I129"/>
    <mergeCell ref="I140:I142"/>
    <mergeCell ref="J140:J142"/>
    <mergeCell ref="K140:K142"/>
    <mergeCell ref="A180:G180"/>
    <mergeCell ref="F151:F153"/>
    <mergeCell ref="A151:A153"/>
    <mergeCell ref="B151:B153"/>
    <mergeCell ref="A150:G150"/>
    <mergeCell ref="E132:E134"/>
    <mergeCell ref="F132:F134"/>
    <mergeCell ref="G132:G134"/>
    <mergeCell ref="A130:G130"/>
    <mergeCell ref="C172:C174"/>
    <mergeCell ref="D172:D174"/>
  </mergeCells>
  <pageMargins left="0.25" right="0.25"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2020-06-05T04:41:18Z</dcterms:modified>
</cp:coreProperties>
</file>