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8" i="1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<sst xmlns="http://schemas.openxmlformats.org/spreadsheetml/2006/main" count="13" uniqueCount="9">
  <si>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</si>
  <si>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</si>
  <si>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По состоянию на 17.02.2023</t>
  </si>
  <si>
    <t>В тыс.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</si>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</sst>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0" zoomScaleNormal="70" workbookViewId="0">
      <selection activeCell="M11" sqref="M11"/>
    </sheetView>
  </sheetViews>
  <sheetFormatPr defaultRowHeight="14.4"/>
  <cols>
    <col min="1" max="1" width="8" customWidth="1"/>
    <col min="2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N1" s="1"/>
    </row>
    <row r="2" spans="1:15" ht="6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2</v>
      </c>
    </row>
    <row r="5" spans="1:15">
      <c r="N5" s="5" t="s">
        <v>3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5.0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K7" s="10"/>
      <c r="L7" s="11"/>
      <c r="M7" s="6" t="str">
        <f t="shared" ref="M7:M9" si="10">"сумма, тыс. руб."</f>
        <v>сумма, тыс. руб.</v>
      </c>
      <c r="N7" s="6" t="str">
        <f t="shared" ref="N7:N9" si="11">"основание возврата"</f>
        <v>основание возврата</v>
      </c>
      <c r="O7" s="4"/>
    </row>
    <row r="8" spans="1:15" ht="70.0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8" s="11"/>
      <c r="G8" s="9" t="str">
        <f t="shared" ref="G8:H8" si="13">"пожертвования от граждан на сумму, превышающую  25 тыс. рублей"</f>
        <v>пожертвования от граждан на сумму, превышающую  25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тыс. руб."</f>
        <v>сумма, тыс.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2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57.6" customHeight="1">
      <c r="A11" s="15" t="s">
        <v>5</v>
      </c>
      <c r="B11" s="16" t="str">
        <f>"Округ №11 (№ 11)"</f>
        <v>Округ №11 (№ 11)</v>
      </c>
      <c r="C11" s="16" t="str">
        <f>"Михайлова Светлана Михайловна"</f>
        <v>Михайлова Светлана Михайловна</v>
      </c>
      <c r="D11" s="17">
        <v>6.25</v>
      </c>
      <c r="E11" s="17"/>
      <c r="F11" s="16" t="str">
        <f>""</f>
        <v/>
      </c>
      <c r="G11" s="17"/>
      <c r="H11" s="18"/>
      <c r="I11" s="17">
        <v>6.25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28.8" customHeight="1">
      <c r="A12" s="14" t="s">
        <v>6</v>
      </c>
      <c r="B12" s="20" t="str">
        <f>""</f>
        <v/>
      </c>
      <c r="C12" s="20" t="str">
        <f>"Итого по кандидату"</f>
        <v>Итого по кандидату</v>
      </c>
      <c r="D12" s="21">
        <v>6.25</v>
      </c>
      <c r="E12" s="21">
        <v>0</v>
      </c>
      <c r="F12" s="20" t="str">
        <f>""</f>
        <v/>
      </c>
      <c r="G12" s="21">
        <v>0</v>
      </c>
      <c r="H12" s="22"/>
      <c r="I12" s="21">
        <v>6.25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43.2" customHeight="1">
      <c r="A13" s="15" t="s">
        <v>7</v>
      </c>
      <c r="B13" s="16" t="str">
        <f>"Округ №11 (№ 11)"</f>
        <v>Округ №11 (№ 11)</v>
      </c>
      <c r="C13" s="16" t="str">
        <f>"Мухин Алексей Евгеньевич"</f>
        <v>Мухин Алексей Евгеньевич</v>
      </c>
      <c r="D13" s="17">
        <v>0.4</v>
      </c>
      <c r="E13" s="17"/>
      <c r="F13" s="16" t="str">
        <f>""</f>
        <v/>
      </c>
      <c r="G13" s="17"/>
      <c r="H13" s="18"/>
      <c r="I13" s="17">
        <v>0.11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28.8" customHeight="1">
      <c r="A14" s="14" t="s">
        <v>6</v>
      </c>
      <c r="B14" s="20" t="str">
        <f>""</f>
        <v/>
      </c>
      <c r="C14" s="20" t="str">
        <f>"Итого по кандидату"</f>
        <v>Итого по кандидату</v>
      </c>
      <c r="D14" s="21">
        <v>0.4</v>
      </c>
      <c r="E14" s="21">
        <v>0</v>
      </c>
      <c r="F14" s="20" t="str">
        <f>""</f>
        <v/>
      </c>
      <c r="G14" s="21">
        <v>0</v>
      </c>
      <c r="H14" s="22"/>
      <c r="I14" s="21">
        <v>0.11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43.2" customHeight="1">
      <c r="A15" s="15" t="s">
        <v>8</v>
      </c>
      <c r="B15" s="16" t="str">
        <f>"Округ №11 (№ 11)"</f>
        <v>Округ №11 (№ 11)</v>
      </c>
      <c r="C15" s="16" t="str">
        <f>"Пахаруков Василий Михайлович"</f>
        <v>Пахаруков Василий Михайлович</v>
      </c>
      <c r="D15" s="17">
        <v>6</v>
      </c>
      <c r="E15" s="17"/>
      <c r="F15" s="16" t="str">
        <f>""</f>
        <v/>
      </c>
      <c r="G15" s="17"/>
      <c r="H15" s="18"/>
      <c r="I15" s="17">
        <v>0.1</v>
      </c>
      <c r="J15" s="19"/>
      <c r="K15" s="17"/>
      <c r="L15" s="16" t="str">
        <f>""</f>
        <v/>
      </c>
      <c r="M15" s="17"/>
      <c r="N15" s="16" t="str">
        <f>""</f>
        <v/>
      </c>
      <c r="O15" s="13"/>
    </row>
    <row r="16" spans="1:15" ht="28.8" customHeight="1">
      <c r="A16" s="14" t="s">
        <v>6</v>
      </c>
      <c r="B16" s="20" t="str">
        <f>""</f>
        <v/>
      </c>
      <c r="C16" s="20" t="str">
        <f>"Итого по кандидату"</f>
        <v>Итого по кандидату</v>
      </c>
      <c r="D16" s="21">
        <v>6</v>
      </c>
      <c r="E16" s="21">
        <v>0</v>
      </c>
      <c r="F16" s="20" t="str">
        <f>""</f>
        <v/>
      </c>
      <c r="G16" s="21">
        <v>0</v>
      </c>
      <c r="H16" s="22"/>
      <c r="I16" s="21">
        <v>0.1</v>
      </c>
      <c r="J16" s="23"/>
      <c r="K16" s="21">
        <v>0</v>
      </c>
      <c r="L16" s="20" t="str">
        <f>""</f>
        <v/>
      </c>
      <c r="M16" s="21">
        <v>0</v>
      </c>
      <c r="N16" s="20" t="str">
        <f>""</f>
        <v/>
      </c>
      <c r="O16" s="13"/>
    </row>
    <row r="17" spans="1:15" ht="72" customHeight="1">
      <c r="A17" s="14" t="s">
        <v>6</v>
      </c>
      <c r="B17" s="20" t="str">
        <f>""</f>
        <v/>
      </c>
      <c r="C17" s="20" t="str">
        <f>"Избирательный округ (Округ №11 (№ 11)), всего"</f>
        <v>Избирательный округ (Округ №11 (№ 11)), всего</v>
      </c>
      <c r="D17" s="21">
        <v>12.65</v>
      </c>
      <c r="E17" s="21">
        <v>0</v>
      </c>
      <c r="F17" s="20" t="str">
        <f>""</f>
        <v/>
      </c>
      <c r="G17" s="21">
        <v>0</v>
      </c>
      <c r="H17" s="22"/>
      <c r="I17" s="21">
        <v>6.46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>
      <c r="A18" s="14" t="s">
        <v>6</v>
      </c>
      <c r="B18" s="20" t="str">
        <f>""</f>
        <v/>
      </c>
      <c r="C18" s="20" t="str">
        <f>"Итого"</f>
        <v>Итого</v>
      </c>
      <c r="D18" s="21">
        <v>12.65</v>
      </c>
      <c r="E18" s="21">
        <v>0</v>
      </c>
      <c r="F18" s="20" t="str">
        <f>""</f>
        <v/>
      </c>
      <c r="G18" s="21">
        <v>0</v>
      </c>
      <c r="H18" s="22">
        <v>0</v>
      </c>
      <c r="I18" s="21">
        <v>6.46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>
      <c r="O19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5433070866141736" right="0.15748031496062992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2023-02-20T05:23:27Z</cp:lastPrinted>
  <dcterms:created xsi:type="dcterms:W3CDTF">2023-02-20T05:22:12Z</dcterms:created>
  <dcterms:modified xsi:type="dcterms:W3CDTF">2023-02-20T05:25:21Z</dcterms:modified>
</cp:coreProperties>
</file>