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s>
  <definedNames>
    <definedName name="_xlnm.Print_Area" localSheetId="0">Лист1!$A$1:$N$186</definedName>
  </definedNames>
  <calcPr calcId="125725"/>
</workbook>
</file>

<file path=xl/calcChain.xml><?xml version="1.0" encoding="utf-8"?>
<calcChain xmlns="http://schemas.openxmlformats.org/spreadsheetml/2006/main">
  <c r="L134" i="1"/>
  <c r="M134" s="1"/>
  <c r="K134"/>
  <c r="K129" s="1"/>
  <c r="M142"/>
  <c r="L109"/>
  <c r="M109" s="1"/>
  <c r="K109"/>
  <c r="M116"/>
  <c r="M155"/>
  <c r="M154"/>
  <c r="L129"/>
  <c r="M185"/>
  <c r="M184"/>
  <c r="L183"/>
  <c r="M183" s="1"/>
  <c r="K183"/>
  <c r="L170"/>
  <c r="K170"/>
  <c r="M170" s="1"/>
  <c r="M173"/>
  <c r="M159"/>
  <c r="M151"/>
  <c r="M152"/>
  <c r="K145"/>
  <c r="M147"/>
  <c r="M148"/>
  <c r="L77"/>
  <c r="K77"/>
  <c r="M77" s="1"/>
  <c r="M82"/>
  <c r="L67"/>
  <c r="K67"/>
  <c r="M67" s="1"/>
  <c r="M71"/>
  <c r="L47"/>
  <c r="K47"/>
  <c r="M47" s="1"/>
  <c r="M55"/>
  <c r="L37"/>
  <c r="K37"/>
  <c r="M37" s="1"/>
  <c r="M41"/>
  <c r="L30"/>
  <c r="K30"/>
  <c r="M30" s="1"/>
  <c r="M35"/>
  <c r="M33"/>
  <c r="K23"/>
  <c r="L23"/>
  <c r="M27"/>
  <c r="M26"/>
  <c r="K19"/>
  <c r="L19"/>
  <c r="M21"/>
  <c r="L145"/>
  <c r="L14" l="1"/>
  <c r="M23"/>
  <c r="M129"/>
  <c r="K14"/>
  <c r="M14" s="1"/>
  <c r="M19"/>
  <c r="L161"/>
  <c r="K161"/>
  <c r="L157"/>
  <c r="M157" s="1"/>
  <c r="K157"/>
  <c r="L153"/>
  <c r="M153" s="1"/>
  <c r="K153"/>
  <c r="L149"/>
  <c r="K149"/>
  <c r="K144" s="1"/>
  <c r="L144" l="1"/>
  <c r="M149"/>
</calcChain>
</file>

<file path=xl/sharedStrings.xml><?xml version="1.0" encoding="utf-8"?>
<sst xmlns="http://schemas.openxmlformats.org/spreadsheetml/2006/main" count="570" uniqueCount="161">
  <si>
    <t>№ п/п</t>
  </si>
  <si>
    <t>Дата исполнения мероприятия</t>
  </si>
  <si>
    <t>Источник финансирования</t>
  </si>
  <si>
    <t>Финансирование, тыс.руб.</t>
  </si>
  <si>
    <t>Код бюджетной классификации Российской Федерации</t>
  </si>
  <si>
    <t>Объем финансирования</t>
  </si>
  <si>
    <t>Примечание</t>
  </si>
  <si>
    <t>Итого по Указу</t>
  </si>
  <si>
    <t>Итого по мероприятию</t>
  </si>
  <si>
    <t>Федеральный бюджет</t>
  </si>
  <si>
    <t>Областной бюджет</t>
  </si>
  <si>
    <t>Местный бюджет</t>
  </si>
  <si>
    <t>Кемеровский муниципальный район</t>
  </si>
  <si>
    <t>Реквизиты документов, содержащих мероприятие  &lt;7&gt;</t>
  </si>
  <si>
    <t>Ожидаемый результат исполнения мероприятия &lt;8&gt;</t>
  </si>
  <si>
    <t>план      &lt;9&gt;</t>
  </si>
  <si>
    <t>факт  &lt;10&gt;</t>
  </si>
  <si>
    <t>Государственная программа Российской Федерации &lt;11&gt;</t>
  </si>
  <si>
    <t>Отчетная дата (период) значения показателя (квартал)  &lt;12&gt;</t>
  </si>
  <si>
    <t>раздел &lt;16&gt;</t>
  </si>
  <si>
    <t>подраздел &lt;17&gt;</t>
  </si>
  <si>
    <t>план &lt;18&gt;</t>
  </si>
  <si>
    <t>факт &lt;19&gt;</t>
  </si>
  <si>
    <t>Процент исполнения &lt;20&gt;</t>
  </si>
  <si>
    <t>Прирост высокопроизводительных рабочих мест, в процентах к предыдущему году</t>
  </si>
  <si>
    <t>Создание 3500 новых рабочих мест.</t>
  </si>
  <si>
    <t>Указ Президента Российской Федерации от 07 мая 2012 г. № 597 "О мероприятиях по реализации государственной социальной политики "</t>
  </si>
  <si>
    <t>Рост реальной заработной платы относительно уровня 2011 года</t>
  </si>
  <si>
    <t>Рост реальной заработной платы относительно 2011 года на 120%.</t>
  </si>
  <si>
    <t>Отношение средней заработной платы педагогических работников образовательных учреждений общего образования к средней заработной плате по Кемеровской области</t>
  </si>
  <si>
    <t>Отношение средней заработной платы педагогических работников дошкольных образовательных учреждений общего образования к средней заработной плате в сфере общего образования в Кемеровской области</t>
  </si>
  <si>
    <t>Отношение средней заработной платы работников учреждений культуры к средней заработной плате по Кемеровской области</t>
  </si>
  <si>
    <t>Отношение средней заработной платы работников учреждений культуры к средней заработной плате по Кемеровской области – 100%.</t>
  </si>
  <si>
    <t>Отношение средней заработной платы социальных работников к средней заработной плате по Кемеровской области</t>
  </si>
  <si>
    <t xml:space="preserve">Распоряжение Коллегии АКО от 25.03.2013 
№ 249-р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</si>
  <si>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Кемеровской области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</si>
  <si>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Кемеровской области</t>
  </si>
  <si>
    <t>Доля детей, привлекаемых к участию в творческих мероприятиях, от общего числа детей</t>
  </si>
  <si>
    <t>Смертность от болезней системы кровообращения</t>
  </si>
  <si>
    <t xml:space="preserve">Снижение смертности от болезней системы кровообращения до 649,4 случая на 100 тыс. населения. </t>
  </si>
  <si>
    <t>Смертность от новообразований (в том числе злокачественных)</t>
  </si>
  <si>
    <t xml:space="preserve">Снижение смертности от новообразований (в том числе злокачественных) до 192,8 случая на 100 тыс. населения. </t>
  </si>
  <si>
    <t xml:space="preserve">Снижение смертности от туберкулеза до 11,8 случая на 100 тыс. населения. </t>
  </si>
  <si>
    <t>Смертность от дорожно-транспортных происшествий</t>
  </si>
  <si>
    <t>Младенческая смертность</t>
  </si>
  <si>
    <t>Снижение младенческой смертности до 7,5 случаев на 1000 родившихся живыми.</t>
  </si>
  <si>
    <t>Указ Президента Российской Федерации от 07 мая 2012 г. № 599 "О мерах по реализации государственной политики в области образования и науки"</t>
  </si>
  <si>
    <t>Достижение 100% доступности дошкольного образования для детей в возрасте от 3 до 7 лет.</t>
  </si>
  <si>
    <t>Распоряжение Администрации Кемеровского муниципального района от 19.06.2013           № 257-р</t>
  </si>
  <si>
    <t>Доля детей в возрасте от 5 до 18 лет, обучающихся по дополнительным образовательным программам, в общей численности детей этого возраста</t>
  </si>
  <si>
    <t>Указ Президента Российской Федерации от 07 мая 2012 г. № 600 "О мерах по обеспечению граждан Российской Федерации доступным и комфортным жильем и повышению качества жилищно-коммунальных услуг "</t>
  </si>
  <si>
    <t>Указ Президента Российской Федерации от 07 мая 2012 г. № 601 "Об основных направлениях совершенствования системы государственного управления"</t>
  </si>
  <si>
    <t>Доля граждан, использующих механизм получения государственных (муниципальных) услуг в электронной форме</t>
  </si>
  <si>
    <t>Указ Президента Российской Федерации от 07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</si>
  <si>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</si>
  <si>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</si>
  <si>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t xml:space="preserve"> </t>
  </si>
  <si>
    <t>Увеличение ожидаемой продолжительности жизни населения до 74 лет.</t>
  </si>
  <si>
    <t>09</t>
  </si>
  <si>
    <t>02</t>
  </si>
  <si>
    <t>-</t>
  </si>
  <si>
    <t>Постановление Коллегии Администрации Кемеровской области от 24.05.2013 
№ 204</t>
  </si>
  <si>
    <t>Указ Президента Российской Федерации от 07 мая 2012 г. № 598 "О совершенствовании государственной политики в сфере здравоохранения"</t>
  </si>
  <si>
    <t>Снижение смертности от дорожно-транспортных происшествий до 10,6 случая на 100 тыс. населения</t>
  </si>
  <si>
    <t>Доля заемных средств в общем объеме капитальных вложений в системы теплоснабжения, водоснабжения, водоотведения и очистки сточных вод</t>
  </si>
  <si>
    <t>05</t>
  </si>
  <si>
    <t>Обеспечение жильем молодых семей</t>
  </si>
  <si>
    <t>Обеспечение предоставления государственных и муниципальных услуг в многофункциональных центрах предоставления государственных и муниципальных услуг</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</si>
  <si>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</si>
  <si>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Улучшение жилищных условий граждан, проживающих в сельской местности, в том числе молодых семей и молодых специалистов</t>
  </si>
  <si>
    <t>10</t>
  </si>
  <si>
    <t>Улучшение демографической ситуации</t>
  </si>
  <si>
    <t>04</t>
  </si>
  <si>
    <t>08</t>
  </si>
  <si>
    <t>07</t>
  </si>
  <si>
    <t>03</t>
  </si>
  <si>
    <t>01</t>
  </si>
  <si>
    <t xml:space="preserve">Постановление администрации Кемеровского муниципального района от 04.03.2016 
№ 243-п
</t>
  </si>
  <si>
    <t>99,65% от среднемесячного дохода от трудовой деятельности в Кемеровской области на 2017 год</t>
  </si>
  <si>
    <t>97,8% от средней заработной платы в общем образовании в Кемеровской области</t>
  </si>
  <si>
    <t>О ежемесячной денежной выплате отдельным категориям семей в случае рождения третьего или последующих детей</t>
  </si>
  <si>
    <t>Проведение модернизации объектов коммунальной инфраструктуры Кемеровского муниципального района</t>
  </si>
  <si>
    <t xml:space="preserve">Обеспечение перевода работников на эффективный контракт, проведение разъяснительной работы по нему. Внедрение разработанных норм труда. </t>
  </si>
  <si>
    <t>2017 год</t>
  </si>
  <si>
    <t>Увеличение доли детей, привлекаемых к участию в творческих мероприятиях до 8% в общем числе детей</t>
  </si>
  <si>
    <t>Государственная программа  "Обеспечение доступным и комфортным жильем и коммунальными услугами граждан РФ", утвержденная Правительством Российской Федерации от 15.04.2014 № 323</t>
  </si>
  <si>
    <t xml:space="preserve">Государственная программа Кемеровской области "Развитие системы образования Кузбасса", утвержденная постановлением Коллегии Администрации Кемеровской области от 04.09.2013 № 367 </t>
  </si>
  <si>
    <t>Государственная программа Кемеровской области "Жилищная и социальная инфраструктура Кузбасса", утвержденная постановлением Коллегии Администрации Кемеровской области от 25.10.2013 № 461</t>
  </si>
  <si>
    <t>Распоряжение Губернатора Кемеровской области от 10.09.2012               № 60-рг (в ред. от 26.12.2013            № 90-рг)</t>
  </si>
  <si>
    <t>Распоряжение Коллегии Администрации Кемеровской области от 30.03.2017              № 154-р</t>
  </si>
  <si>
    <t>Распоряжение Губернатора Кемеровской области от 10.09.2012                № 60-рг (в ред. от 26.12.2013                № 90-рг)</t>
  </si>
  <si>
    <t>Постановление администрации Кемеровского муниципального района от 12.10.2016               № 1333-п</t>
  </si>
  <si>
    <t>Постановление администрации Кемеровского муниципального района от 12.10.2016                 № 1333-п</t>
  </si>
  <si>
    <t>Распоряжение администрации Кемеровского муниципального района от 19.06.2013                № 214-р</t>
  </si>
  <si>
    <t xml:space="preserve">Постановление Администрации Кемеровского муниципального района от 18.12.2014                     № 4958-п </t>
  </si>
  <si>
    <t>Постановление администрации Кемеровского муниципального района от 18.12.2014                    № 4958</t>
  </si>
  <si>
    <t>Постановление администрации Кемеровского муниципального района от 18.12.2014                 № 4958</t>
  </si>
  <si>
    <t>Постановление администрации Кемеровского муниципального района от 03.10.2016                   № 1277-п (в ред. от 05.09.2017                  № 2039-п)</t>
  </si>
  <si>
    <t>Распоряжение Коллегии Администрации Кемеровской области от 28.02.2013                     № 181-р</t>
  </si>
  <si>
    <t>Распоряжение Коллегии Ад-министрации Кемеровской области от 28.02.2013                       № 181-р</t>
  </si>
  <si>
    <t>Постановление администрации Кемеровского муниципального района от 03.10.2016                   № 1276-п (в ред. от 05.09.2017                 № 2040-п)</t>
  </si>
  <si>
    <t>Постановление администрации Кемеровского муниципального района от 24.03.2017                    № 557-п</t>
  </si>
  <si>
    <t>Постановление администрации Кемеровского муниципального района от 09.11.2016                   № 1522-п</t>
  </si>
  <si>
    <t>Постановление администрации Кемеровского муниципального района от 09.11.2016                    № 1522-п</t>
  </si>
  <si>
    <t>Постановление администрации Кемеровского муниципального района от 25.10.2016                          № 1403-п</t>
  </si>
  <si>
    <t>Распоряжение Губернатора Кемеровской области от 10.09.2012                    №60-рг</t>
  </si>
  <si>
    <t xml:space="preserve">Закон Кемеровской области от 09.07.2012                     № 73-ОЗ </t>
  </si>
  <si>
    <t xml:space="preserve">Распоряжение администрации Кемеровского муниципального района от 19.06.2013               № 257-р </t>
  </si>
  <si>
    <t>Распоряжение администрации Кемеровского муниципального района от 19.06.2013                 № 257-р</t>
  </si>
  <si>
    <t>Распоряжение Коллегии Администрации Кемеровской области от 28.02.2013                      № 181-р</t>
  </si>
  <si>
    <t>Повышение в 2018 году средней заработной платы социальных работников до 100% от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Кемеровской области)</t>
  </si>
  <si>
    <t>Государственная программа Российской Федерации "Социальная поддержка граждан", утвержденная постановлением Правительства Российской Федерации                  от 15.04.2014               № 296</t>
  </si>
  <si>
    <t xml:space="preserve">Постановление администрации Кемеровского муниципального района от 17.09.2014 
№ 3272-п
</t>
  </si>
  <si>
    <t>Распоряжение Коллегии Администрации Кемеровской области от 28.02.2013 
№ 181-р</t>
  </si>
  <si>
    <t xml:space="preserve">Создание «Службы уборки и дезинфекции производственных помещений», с формированием штатного расписания, соответствующего установленным требованиям к численности младшего медицинского и прочего персонала; - проведение аттестации младшего медицинского персонала.
</t>
  </si>
  <si>
    <t>Распоряжение 
Коллегии Администрации Кемеровской области 
от 03.09.2012           № 749-р</t>
  </si>
  <si>
    <t xml:space="preserve">Постановление 
Коллегия Администрации Кемеровской области 
от 15.10.2013        № 443 (в ред. от 26.09.2016) </t>
  </si>
  <si>
    <t xml:space="preserve">Постановление 
Коллегия Администрации Кемеровской области 
от 15.10.2013        № 443 (в ред.            от 26.09.2016) </t>
  </si>
  <si>
    <t xml:space="preserve">Постановление 
Коллегия Администрации Кемеровской области 
от 15.10.2013        № 443 (в ред.              от 26.09.2016) </t>
  </si>
  <si>
    <t>Распоряжение Коллегии Администрации Кемеровской области от 28.02.2013                  № 181-р</t>
  </si>
  <si>
    <t>Доступность дошкольного образования (отношение численности детей в возрасте от 3 до 7 лет, получающих дошкольное образование, к сумме численности детей в  возрасте от 3 до 7 лет, получающих дошкольное образование, и численности детей в  возрасте от 3 до 7 лет, находящихся в очереди на получение дополнительного образования)</t>
  </si>
  <si>
    <t>Постановление администрации Кемеровского муниципального района от 03.10.2016                       № 1277-п  (в ред. от 05.09.2017                    № 2039-п)</t>
  </si>
  <si>
    <t xml:space="preserve">Федеральная целевая программа "Устойчивое развитие сельских территорий на 2014-2017 годы и на период до 2020 года", утвержденная постановлением Правительства Российской Федерации от 15.07.2013 № 598 </t>
  </si>
  <si>
    <t>Постановление администрации Кемеровского муниципального района от 04.07.2017                          № 1624-п</t>
  </si>
  <si>
    <t>Доля населения, имеющего доступ к получению государственных и муниципальных услуг по принципу «одного окна», в т.ч. в МФЦ –100%.</t>
  </si>
  <si>
    <t>Государственная программа Кемеровской области «Информационное общество Кузбасса»</t>
  </si>
  <si>
    <t>Постановление Коллегии Администрации Кемеровской области от 20.09.2013                           № 400</t>
  </si>
  <si>
    <t>Повышение суммарного коэффициента рождаемости до 1,753.</t>
  </si>
  <si>
    <t>Распоряжение Коллегии Администрации Кемеровской области от 28.02.2013                   № 181-р</t>
  </si>
  <si>
    <t>Постановление коллегии Администрации Кемеровской области от 07.09.2012 г.                 № 555</t>
  </si>
  <si>
    <t>Постановление коллегии Администрации Кемеровской области от 19.09.2013 г.                № 385</t>
  </si>
  <si>
    <t>Увеличение числа детей в возрасте от 5 до 18 лет, обучающихся по дополнительным образовательным программам.</t>
  </si>
  <si>
    <t>Указ Президента Российской Федерации от 07 мая 2012 г. № 596 "О долгосрочной государственной экономической политике "</t>
  </si>
  <si>
    <t>Государственная программа Российской Федерации "Развитие образования" на 2013-2020 годы, утвержденная постановлением Правительства РФ от 15.04.2014                                                        № 295</t>
  </si>
  <si>
    <t>Государственная программа Российской Федерации "Развитие образования" на 2013-2020 годы, утвержденная постановлением Правительства РФ от 15.04.2014                                                      № 295</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</si>
  <si>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Кемеровской области</t>
  </si>
  <si>
    <t>Государственная программа Кемеровской области "Развитие здравоохранения Кузбасса" на 2014-2018 годы, утвержденная постановлением Коллегии Администрации Кемеровской области                       от 15.10.2013                 № 443</t>
  </si>
  <si>
    <t>Государственная программа Кемеровской области "Содействие занятости населению Кузбасса"                                                                        на 2014-2019 годы, утвержденная постановлением Коллегии Администрации Кемеровской области от 25.10.2013 № 467</t>
  </si>
  <si>
    <t>Смертность от туберкулёза</t>
  </si>
  <si>
    <t>Государственная программа Кемеровской области "Государственная поддержка агропромышленного комплекса и устойчивого развития сельских территорий в Кемеровской области"  на 2014-2020 годы, утвержденная постановлением Коллегии Администрации Кемеровской области от 23.10.2013 № 464.</t>
  </si>
  <si>
    <t xml:space="preserve">Доля населения, использующего механизм получения государственных и муниципальных услуг в электронной форме, – 70%. </t>
  </si>
  <si>
    <t>Государственная программа Кемеровской области «Информационное общество Кузбасса» на 2014-2020 годы, утвержденная постановлением Коллегии Администрации Кемеровской области от 20.09.2013 № 400.</t>
  </si>
  <si>
    <t>Ожидаемая продолжительность жизни в районе - 70,39 лет. Реализация Плана мероприятий по снижению смертности населения, выезды нарколога в общеобразовательные учреждения с лекциями, совместная работа с прокуратурой и психоневрологическим диспансером, формирование у населения ЗОЖ, проведение семинаров для работников образовательных и медицинских учреждений.</t>
  </si>
  <si>
    <t>1 полугодие 2018 года</t>
  </si>
  <si>
    <t>За 1 полугодие создано 341 новое рабочее место, в том числе 56 высокопроизводительных</t>
  </si>
  <si>
    <t>За 1 полугодие 2018 года средняя заработная плата врачей и работников медицинских организаций, имеющих высшее медицинское (фармацевтическое) или иное высшее образование, составила 57 873,3 рублей.</t>
  </si>
  <si>
    <t>За 1 полугодие 2018 года средняя заработная плата среднего медицинского (фармацевтического) персонала составила 29 755 рублей</t>
  </si>
  <si>
    <t>Обеспечение жильем социальных категорий граждан, установленных законодательтсвом Кемеровской области</t>
  </si>
  <si>
    <t>За 1 полугодие 2018 года обратилось 859 человек за получением государственных и муниципальных услуг по принципу "одного окна"</t>
  </si>
  <si>
    <t xml:space="preserve">Ежемесячную денежную выплату в 1 полгодии 2018 года за рождение третьего ребенка получили 246 семей за четвертого ребенка 29 семей, за пятого и более детей 15 семей. </t>
  </si>
  <si>
    <t>2018</t>
  </si>
  <si>
    <t>За 1 полугодие 2018 года 1 молодая семья обеспечена жильем.</t>
  </si>
  <si>
    <t xml:space="preserve">За 1 полугодие 2018 года смертность от болезней системы кровообращения составила 240,8 случая на 100 тыс. населения. Разработан "План мероприятий по снижению смертности населения Кемеровского муниципального района", включающий мероприятия по снижению смертности от болезней систем кровообращения. </t>
  </si>
  <si>
    <t>За 1 полугодие 2018 года смертность от новообразований составила 107,5 случаев на 100 тыс. населения. Проведение мероприятий по выявлению онкозаболеваний на ранней стадии, проведений профилактических осмотров, стимулирование за случай раннего выявления онкоболезни, проведение мероприятий по информированию населения о ранних признаках онкозаболеваний.</t>
  </si>
  <si>
    <t>За 1 полугодие 2018 года смертность от туберкулеза составила 6,5 случая на 100 тыс. населения. Проведение массовых флюорографических осмотров, гигиеническое воспитание населения с помощью листовок, обращений через аудио- и видеоролики, а также внеклассных занятий в общеобразовательных учреждениях. Проводится мониторинг охвата флюорографическими обследованиями лиц, состоящих на учете у психиатра, лиц БОМЖ, ВИЧ инфицированных.</t>
  </si>
  <si>
    <t>За 1 полугодие 2018 года смертность от ДТП составила 4,3 случаев на 100 тыс. населения. Продолжается информирование населения и напоминание о ПДД. Устанавливаются  баннеры о ПДД  на дорогах района. Были установлены проблесковые маячки на школьные автобусы.</t>
  </si>
  <si>
    <t>В 1 полугодии 2018 года 1 семья получила свидетельство о предоставлении социальной выплаты на улучшение жилищных условий.</t>
  </si>
  <si>
    <t>За 1 полугодие 2018 года младенческая смертность составила 4,3 случаев на 1000 тыс. населения. Разработан "План мероприятий по предупреждению материнской и детской смертности в Кемеровском муниципальном районе". Проведение перинатальной диагностики, Контроль в случае отказа от госпитализации до года. Информирование женщин об опасности домашних родов, об общих вопросах молодых мам.</t>
  </si>
  <si>
    <t>За 1 полугодие 2018 года администрацией Кемеровского муниципального района заключено 84 соглашений о социально-экономическом сотрудничестве, в том числе с повышением заработной платы - 12 соглашений.</t>
  </si>
  <si>
    <t>Приложение 2</t>
  </si>
  <si>
    <t>Отчетная информация по реализации мероприятий, направленных на достижение показателей, содержащихся в Указах Президента Российской Федерации</t>
  </si>
</sst>
</file>

<file path=xl/styles.xml><?xml version="1.0" encoding="utf-8"?>
<styleSheet xmlns="http://schemas.openxmlformats.org/spreadsheetml/2006/main">
  <numFmts count="2">
    <numFmt numFmtId="43" formatCode="_-* #,##0.00\ _₽_-;\-* #,##0.00\ _₽_-;_-* &quot;-&quot;??\ _₽_-;_-@_-"/>
    <numFmt numFmtId="164" formatCode="0.0%"/>
  </numFmts>
  <fonts count="10">
    <font>
      <sz val="11"/>
      <color theme="1"/>
      <name val="Calibri"/>
      <family val="2"/>
      <charset val="204"/>
      <scheme val="minor"/>
    </font>
    <font>
      <sz val="12"/>
      <color theme="1"/>
      <name val="Times New Roman"/>
      <family val="1"/>
      <charset val="204"/>
    </font>
    <font>
      <b/>
      <sz val="12"/>
      <color theme="1"/>
      <name val="Times New Roman"/>
      <family val="1"/>
      <charset val="204"/>
    </font>
    <font>
      <b/>
      <sz val="14"/>
      <color theme="1"/>
      <name val="Times New Roman"/>
      <family val="1"/>
      <charset val="204"/>
    </font>
    <font>
      <sz val="11"/>
      <color theme="1"/>
      <name val="Calibri"/>
      <family val="2"/>
      <charset val="204"/>
      <scheme val="minor"/>
    </font>
    <font>
      <b/>
      <sz val="11"/>
      <color theme="1"/>
      <name val="Calibri"/>
      <family val="2"/>
      <charset val="204"/>
      <scheme val="minor"/>
    </font>
    <font>
      <sz val="11"/>
      <color rgb="FFFF0000"/>
      <name val="Calibri"/>
      <family val="2"/>
      <charset val="204"/>
      <scheme val="minor"/>
    </font>
    <font>
      <sz val="12"/>
      <color rgb="FFFF0000"/>
      <name val="Times New Roman"/>
      <family val="1"/>
      <charset val="204"/>
    </font>
    <font>
      <b/>
      <sz val="12"/>
      <color rgb="FFFF0000"/>
      <name val="Times New Roman"/>
      <family val="1"/>
      <charset val="204"/>
    </font>
    <font>
      <sz val="14"/>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186">
    <xf numFmtId="0" fontId="0" fillId="0" borderId="0" xfId="0"/>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top" wrapText="1"/>
    </xf>
    <xf numFmtId="0" fontId="0" fillId="0" borderId="0" xfId="0" applyFill="1" applyBorder="1" applyAlignment="1">
      <alignment horizont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center" vertical="center"/>
    </xf>
    <xf numFmtId="0" fontId="0" fillId="0" borderId="0" xfId="0" applyFill="1" applyBorder="1"/>
    <xf numFmtId="0" fontId="2" fillId="0" borderId="1" xfId="0" applyFont="1" applyFill="1" applyBorder="1" applyAlignment="1">
      <alignment wrapText="1"/>
    </xf>
    <xf numFmtId="49"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1" xfId="0" applyFont="1" applyFill="1" applyBorder="1"/>
    <xf numFmtId="0" fontId="1" fillId="0" borderId="1" xfId="0" applyFont="1" applyFill="1" applyBorder="1"/>
    <xf numFmtId="49" fontId="2" fillId="0" borderId="1" xfId="0" applyNumberFormat="1" applyFont="1" applyFill="1" applyBorder="1" applyAlignment="1">
      <alignment horizontal="center" vertical="center"/>
    </xf>
    <xf numFmtId="0" fontId="0" fillId="0" borderId="0" xfId="0" applyFill="1"/>
    <xf numFmtId="0" fontId="0" fillId="0" borderId="0" xfId="0" applyFill="1" applyAlignment="1">
      <alignment horizontal="center" vertical="center"/>
    </xf>
    <xf numFmtId="49" fontId="0" fillId="0" borderId="0" xfId="0" applyNumberForma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vertical="top" wrapText="1"/>
    </xf>
    <xf numFmtId="0" fontId="0" fillId="0" borderId="0" xfId="0" applyFill="1" applyBorder="1" applyAlignment="1"/>
    <xf numFmtId="0" fontId="1" fillId="0" borderId="0" xfId="0" applyFont="1" applyFill="1" applyBorder="1" applyAlignment="1">
      <alignment vertical="top"/>
    </xf>
    <xf numFmtId="0" fontId="1" fillId="0" borderId="0" xfId="0" applyFont="1" applyFill="1" applyBorder="1" applyAlignment="1"/>
    <xf numFmtId="0" fontId="1" fillId="0" borderId="0" xfId="0" applyFont="1" applyFill="1" applyBorder="1" applyAlignment="1">
      <alignment wrapText="1"/>
    </xf>
    <xf numFmtId="0" fontId="1" fillId="0" borderId="1" xfId="0" applyFont="1" applyFill="1" applyBorder="1" applyAlignment="1">
      <alignment horizontal="left" vertical="center"/>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0" xfId="0" applyFont="1" applyFill="1"/>
    <xf numFmtId="0" fontId="0" fillId="0" borderId="0" xfId="0" applyFill="1" applyAlignment="1">
      <alignment wrapText="1"/>
    </xf>
    <xf numFmtId="0" fontId="7" fillId="0" borderId="9"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6" fillId="0" borderId="0" xfId="0" applyFont="1" applyFill="1" applyAlignment="1">
      <alignment horizontal="center"/>
    </xf>
    <xf numFmtId="43" fontId="2" fillId="0" borderId="1" xfId="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3" fontId="0" fillId="0" borderId="0" xfId="1" applyFont="1" applyFill="1"/>
    <xf numFmtId="43" fontId="1" fillId="0" borderId="0" xfId="1" applyFont="1" applyFill="1" applyBorder="1" applyAlignment="1">
      <alignment horizontal="center" vertical="center"/>
    </xf>
    <xf numFmtId="43" fontId="0" fillId="0" borderId="0" xfId="1" applyFont="1" applyFill="1" applyBorder="1" applyAlignment="1"/>
    <xf numFmtId="43" fontId="0" fillId="0" borderId="0" xfId="1" applyFont="1" applyFill="1" applyBorder="1"/>
    <xf numFmtId="43" fontId="1" fillId="0" borderId="0" xfId="1" applyFont="1" applyFill="1" applyBorder="1" applyAlignment="1">
      <alignment vertical="center"/>
    </xf>
    <xf numFmtId="0" fontId="2" fillId="0" borderId="1" xfId="1"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xf>
    <xf numFmtId="43" fontId="2" fillId="0" borderId="1" xfId="1" applyNumberFormat="1" applyFont="1" applyFill="1" applyBorder="1" applyAlignment="1">
      <alignment horizontal="center" vertical="center"/>
    </xf>
    <xf numFmtId="0" fontId="2" fillId="0" borderId="1" xfId="0" applyFont="1" applyFill="1" applyBorder="1" applyAlignment="1">
      <alignment horizontal="left" vertical="center" wrapText="1"/>
    </xf>
    <xf numFmtId="43" fontId="1" fillId="0" borderId="1" xfId="1" applyNumberFormat="1" applyFont="1" applyFill="1" applyBorder="1" applyAlignment="1">
      <alignment horizontal="center" vertical="center"/>
    </xf>
    <xf numFmtId="0" fontId="1" fillId="0" borderId="1" xfId="0" applyFont="1" applyFill="1" applyBorder="1" applyAlignment="1">
      <alignment vertical="top" wrapText="1"/>
    </xf>
    <xf numFmtId="9" fontId="2" fillId="0" borderId="1" xfId="0" applyNumberFormat="1" applyFont="1" applyFill="1" applyBorder="1" applyAlignment="1">
      <alignment horizontal="center" vertical="center"/>
    </xf>
    <xf numFmtId="43" fontId="2" fillId="0" borderId="1" xfId="1" applyNumberFormat="1" applyFont="1" applyFill="1" applyBorder="1" applyAlignment="1">
      <alignment horizontal="center" vertical="center" wrapText="1"/>
    </xf>
    <xf numFmtId="43" fontId="1" fillId="0" borderId="1" xfId="1"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xf>
    <xf numFmtId="0" fontId="0" fillId="0" borderId="1" xfId="0" applyFill="1" applyBorder="1"/>
    <xf numFmtId="43" fontId="0" fillId="0" borderId="1" xfId="1" applyNumberFormat="1" applyFont="1" applyFill="1" applyBorder="1" applyAlignment="1">
      <alignment horizontal="center" vertical="center"/>
    </xf>
    <xf numFmtId="49" fontId="2" fillId="0" borderId="1" xfId="0" applyNumberFormat="1" applyFont="1" applyFill="1" applyBorder="1"/>
    <xf numFmtId="2" fontId="2" fillId="0" borderId="1" xfId="0" applyNumberFormat="1" applyFont="1" applyFill="1" applyBorder="1"/>
    <xf numFmtId="49" fontId="1" fillId="0" borderId="1" xfId="0" applyNumberFormat="1" applyFont="1" applyFill="1" applyBorder="1"/>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5" fillId="0" borderId="1" xfId="0" applyFont="1" applyFill="1" applyBorder="1"/>
    <xf numFmtId="164" fontId="2" fillId="0" borderId="1" xfId="0" applyNumberFormat="1" applyFont="1" applyFill="1" applyBorder="1" applyAlignment="1">
      <alignment horizontal="center" vertical="center"/>
    </xf>
    <xf numFmtId="43" fontId="1" fillId="0" borderId="1" xfId="1"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43" fontId="1" fillId="0" borderId="1" xfId="1" applyNumberFormat="1" applyFont="1" applyFill="1" applyBorder="1" applyAlignment="1">
      <alignment horizontal="center" vertical="center" wrapText="1"/>
    </xf>
    <xf numFmtId="164" fontId="2" fillId="0" borderId="1" xfId="2" applyNumberFormat="1" applyFont="1" applyFill="1" applyBorder="1" applyAlignment="1">
      <alignment horizontal="center" vertical="center" wrapText="1"/>
    </xf>
    <xf numFmtId="164" fontId="1" fillId="0" borderId="1" xfId="2" applyNumberFormat="1" applyFont="1" applyFill="1" applyBorder="1" applyAlignment="1">
      <alignment horizontal="center" vertical="center" wrapText="1"/>
    </xf>
    <xf numFmtId="164" fontId="1" fillId="0" borderId="1" xfId="2" applyNumberFormat="1" applyFont="1" applyFill="1" applyBorder="1" applyAlignment="1">
      <alignment horizontal="center" vertical="center"/>
    </xf>
    <xf numFmtId="164" fontId="1" fillId="0" borderId="5" xfId="2" applyNumberFormat="1" applyFont="1" applyFill="1" applyBorder="1" applyAlignment="1">
      <alignment horizontal="center" vertical="center"/>
    </xf>
    <xf numFmtId="164" fontId="1" fillId="0" borderId="7" xfId="2" applyNumberFormat="1" applyFont="1" applyFill="1" applyBorder="1" applyAlignment="1">
      <alignment horizontal="center" vertical="center"/>
    </xf>
    <xf numFmtId="43" fontId="1" fillId="0" borderId="5" xfId="1" applyNumberFormat="1" applyFont="1" applyFill="1" applyBorder="1" applyAlignment="1">
      <alignment horizontal="center" vertical="center" wrapText="1"/>
    </xf>
    <xf numFmtId="43" fontId="1" fillId="0" borderId="6" xfId="1" applyNumberFormat="1" applyFont="1" applyFill="1" applyBorder="1" applyAlignment="1">
      <alignment horizontal="center" vertical="center" wrapText="1"/>
    </xf>
    <xf numFmtId="43" fontId="1" fillId="0" borderId="7" xfId="1" applyNumberFormat="1" applyFont="1" applyFill="1" applyBorder="1" applyAlignment="1">
      <alignment horizontal="center" vertical="center"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49" fontId="1" fillId="0" borderId="5"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3" fontId="2" fillId="0" borderId="1"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0" borderId="5" xfId="0" applyFont="1" applyFill="1" applyBorder="1" applyAlignment="1">
      <alignment horizontal="center" vertical="top" wrapText="1"/>
    </xf>
    <xf numFmtId="0" fontId="0" fillId="0" borderId="6" xfId="0" applyFill="1" applyBorder="1" applyAlignment="1">
      <alignment vertical="top"/>
    </xf>
    <xf numFmtId="0" fontId="0" fillId="0" borderId="7" xfId="0" applyFill="1" applyBorder="1" applyAlignment="1">
      <alignment vertical="top"/>
    </xf>
    <xf numFmtId="0" fontId="1" fillId="0" borderId="5" xfId="0" applyFont="1" applyFill="1" applyBorder="1" applyAlignment="1">
      <alignment horizontal="center" vertical="top"/>
    </xf>
    <xf numFmtId="0" fontId="0" fillId="0" borderId="6" xfId="0" applyFill="1" applyBorder="1" applyAlignment="1">
      <alignment vertical="top" wrapText="1"/>
    </xf>
    <xf numFmtId="0" fontId="0" fillId="0" borderId="7" xfId="0" applyFill="1" applyBorder="1" applyAlignment="1">
      <alignment vertical="top" wrapText="1"/>
    </xf>
    <xf numFmtId="0" fontId="1" fillId="0" borderId="5"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1"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6" xfId="0" applyFont="1" applyFill="1" applyBorder="1" applyAlignment="1">
      <alignment horizontal="center" vertical="top"/>
    </xf>
    <xf numFmtId="0" fontId="1" fillId="0" borderId="7" xfId="0" applyFont="1" applyFill="1" applyBorder="1" applyAlignment="1">
      <alignment horizontal="center" vertical="top"/>
    </xf>
    <xf numFmtId="0" fontId="2" fillId="0" borderId="2" xfId="0" applyFont="1"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43" fontId="1" fillId="0" borderId="5" xfId="1" applyNumberFormat="1" applyFont="1" applyFill="1" applyBorder="1" applyAlignment="1">
      <alignment horizontal="center" vertical="center"/>
    </xf>
    <xf numFmtId="43" fontId="1" fillId="0" borderId="7" xfId="1" applyNumberFormat="1" applyFont="1" applyFill="1" applyBorder="1" applyAlignment="1">
      <alignment horizontal="center" vertic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43" fontId="1" fillId="0" borderId="6" xfId="1" applyNumberFormat="1" applyFont="1" applyFill="1" applyBorder="1" applyAlignment="1">
      <alignment horizontal="center" vertical="center"/>
    </xf>
    <xf numFmtId="43" fontId="1" fillId="0" borderId="1" xfId="1"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xf>
    <xf numFmtId="0" fontId="1" fillId="0" borderId="1" xfId="0" applyFont="1" applyFill="1" applyBorder="1" applyAlignment="1">
      <alignment horizontal="left" vertical="center"/>
    </xf>
    <xf numFmtId="49" fontId="1" fillId="0" borderId="1" xfId="0" applyNumberFormat="1" applyFont="1" applyFill="1" applyBorder="1" applyAlignment="1">
      <alignment horizontal="center" vertical="center"/>
    </xf>
    <xf numFmtId="43" fontId="1" fillId="0" borderId="1" xfId="1" applyNumberFormat="1" applyFont="1" applyFill="1" applyBorder="1" applyAlignment="1">
      <alignment horizontal="center" vertical="center"/>
    </xf>
    <xf numFmtId="0" fontId="2" fillId="0" borderId="1" xfId="0" applyFont="1" applyFill="1" applyBorder="1" applyAlignment="1">
      <alignment horizontal="center" wrapText="1"/>
    </xf>
    <xf numFmtId="0" fontId="0" fillId="0" borderId="1" xfId="0" applyFill="1" applyBorder="1" applyAlignment="1">
      <alignment horizontal="center" wrapText="1"/>
    </xf>
    <xf numFmtId="49" fontId="1" fillId="0" borderId="1" xfId="0" applyNumberFormat="1" applyFont="1" applyFill="1" applyBorder="1" applyAlignment="1">
      <alignment horizontal="center" vertical="center" wrapText="1"/>
    </xf>
    <xf numFmtId="43" fontId="2" fillId="0" borderId="5" xfId="1" applyNumberFormat="1" applyFont="1" applyFill="1" applyBorder="1" applyAlignment="1">
      <alignment horizontal="center" vertical="center" wrapText="1"/>
    </xf>
    <xf numFmtId="43" fontId="2" fillId="0" borderId="6" xfId="1" applyNumberFormat="1" applyFont="1" applyFill="1" applyBorder="1" applyAlignment="1">
      <alignment horizontal="center" vertical="center" wrapText="1"/>
    </xf>
    <xf numFmtId="43" fontId="2" fillId="0" borderId="7" xfId="1" applyNumberFormat="1" applyFont="1" applyFill="1" applyBorder="1" applyAlignment="1">
      <alignment horizontal="center" vertical="center" wrapText="1"/>
    </xf>
    <xf numFmtId="49" fontId="1" fillId="0" borderId="5" xfId="0" applyNumberFormat="1" applyFont="1" applyFill="1" applyBorder="1" applyAlignment="1">
      <alignment horizontal="center" vertical="top" wrapText="1"/>
    </xf>
    <xf numFmtId="49" fontId="1" fillId="0" borderId="6" xfId="0" applyNumberFormat="1" applyFont="1" applyFill="1" applyBorder="1" applyAlignment="1">
      <alignment horizontal="center" vertical="top" wrapText="1"/>
    </xf>
    <xf numFmtId="49" fontId="1" fillId="0" borderId="7" xfId="0" applyNumberFormat="1" applyFont="1" applyFill="1" applyBorder="1" applyAlignment="1">
      <alignment horizontal="center" vertical="top" wrapText="1"/>
    </xf>
    <xf numFmtId="9" fontId="1" fillId="0" borderId="5" xfId="0" applyNumberFormat="1" applyFont="1" applyFill="1" applyBorder="1" applyAlignment="1">
      <alignment horizontal="center" vertical="center" wrapText="1"/>
    </xf>
    <xf numFmtId="0" fontId="1" fillId="0" borderId="6"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 fillId="0" borderId="5" xfId="1" applyNumberFormat="1" applyFont="1" applyFill="1" applyBorder="1" applyAlignment="1">
      <alignment horizontal="center" vertical="center" wrapText="1"/>
    </xf>
    <xf numFmtId="49" fontId="1" fillId="0" borderId="6" xfId="1" applyNumberFormat="1" applyFont="1" applyFill="1" applyBorder="1" applyAlignment="1">
      <alignment horizontal="center" vertical="center" wrapText="1"/>
    </xf>
    <xf numFmtId="49" fontId="1" fillId="0" borderId="7" xfId="1"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64" fontId="1" fillId="0" borderId="5"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164" fontId="1" fillId="0" borderId="5" xfId="2" applyNumberFormat="1" applyFont="1" applyFill="1" applyBorder="1" applyAlignment="1">
      <alignment horizontal="center" vertical="center" wrapText="1"/>
    </xf>
    <xf numFmtId="164" fontId="1" fillId="0" borderId="6" xfId="2" applyNumberFormat="1" applyFont="1" applyFill="1" applyBorder="1" applyAlignment="1">
      <alignment horizontal="center" vertical="center" wrapText="1"/>
    </xf>
    <xf numFmtId="164" fontId="1" fillId="0" borderId="7" xfId="2" applyNumberFormat="1" applyFont="1" applyFill="1" applyBorder="1" applyAlignment="1">
      <alignment horizontal="center" vertic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7" xfId="0" applyFont="1" applyFill="1" applyBorder="1" applyAlignment="1">
      <alignment horizontal="center" wrapText="1"/>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64" fontId="2" fillId="0" borderId="1"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xf>
    <xf numFmtId="164" fontId="1" fillId="0" borderId="7" xfId="0" applyNumberFormat="1" applyFont="1" applyFill="1" applyBorder="1" applyAlignment="1">
      <alignment horizontal="center" vertical="center"/>
    </xf>
    <xf numFmtId="164" fontId="1" fillId="0" borderId="6" xfId="0" applyNumberFormat="1" applyFont="1" applyFill="1" applyBorder="1" applyAlignment="1">
      <alignment horizontal="center" vertical="center"/>
    </xf>
    <xf numFmtId="164" fontId="0" fillId="0" borderId="1" xfId="0" applyNumberFormat="1" applyFill="1" applyBorder="1" applyAlignment="1">
      <alignment horizontal="center" vertical="center"/>
    </xf>
    <xf numFmtId="164" fontId="2" fillId="0" borderId="1" xfId="2" applyNumberFormat="1" applyFont="1" applyFill="1" applyBorder="1" applyAlignment="1">
      <alignment horizontal="center" vertical="center"/>
    </xf>
    <xf numFmtId="164" fontId="0" fillId="0" borderId="0" xfId="0" applyNumberFormat="1" applyFill="1"/>
    <xf numFmtId="164" fontId="1" fillId="0" borderId="0" xfId="0" applyNumberFormat="1" applyFont="1" applyFill="1" applyBorder="1" applyAlignment="1">
      <alignment horizontal="center" vertical="center"/>
    </xf>
    <xf numFmtId="164" fontId="0" fillId="0" borderId="0" xfId="0" applyNumberFormat="1" applyFill="1" applyBorder="1" applyAlignment="1"/>
    <xf numFmtId="164" fontId="0" fillId="0" borderId="0" xfId="0" applyNumberFormat="1" applyFill="1" applyBorder="1"/>
    <xf numFmtId="164" fontId="1" fillId="0" borderId="0" xfId="0" applyNumberFormat="1" applyFont="1" applyFill="1" applyBorder="1" applyAlignment="1">
      <alignment vertical="center"/>
    </xf>
    <xf numFmtId="9" fontId="1" fillId="0" borderId="1" xfId="2"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9" fillId="0" borderId="0" xfId="0" applyFont="1" applyFill="1" applyAlignment="1">
      <alignment horizontal="right"/>
    </xf>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291"/>
  <sheetViews>
    <sheetView tabSelected="1" zoomScale="55" zoomScaleNormal="55" workbookViewId="0">
      <selection activeCell="H8" sqref="H8"/>
    </sheetView>
  </sheetViews>
  <sheetFormatPr defaultRowHeight="15"/>
  <cols>
    <col min="1" max="1" width="7.140625" style="14" customWidth="1"/>
    <col min="2" max="2" width="18.28515625" style="14" customWidth="1"/>
    <col min="3" max="3" width="21.42578125" style="14" customWidth="1"/>
    <col min="4" max="4" width="10.28515625" style="14" customWidth="1"/>
    <col min="5" max="5" width="11.140625" style="14" customWidth="1"/>
    <col min="6" max="6" width="20.42578125" style="14" customWidth="1"/>
    <col min="7" max="7" width="12.5703125" style="14" customWidth="1"/>
    <col min="8" max="8" width="21.7109375" style="14" customWidth="1"/>
    <col min="9" max="9" width="11.5703125" style="14" bestFit="1" customWidth="1"/>
    <col min="10" max="10" width="12.42578125" style="14" customWidth="1"/>
    <col min="11" max="11" width="18.28515625" style="40" customWidth="1"/>
    <col min="12" max="12" width="17.85546875" style="40" customWidth="1"/>
    <col min="13" max="13" width="11.42578125" style="178" customWidth="1"/>
    <col min="14" max="14" width="24.28515625" style="14" customWidth="1"/>
    <col min="15" max="15" width="16.42578125" style="14" customWidth="1"/>
    <col min="16" max="16384" width="9.140625" style="14"/>
  </cols>
  <sheetData>
    <row r="1" spans="1:17" ht="18.75">
      <c r="N1" s="185" t="s">
        <v>159</v>
      </c>
    </row>
    <row r="3" spans="1:17" ht="42.75" customHeight="1">
      <c r="A3" s="91" t="s">
        <v>160</v>
      </c>
      <c r="B3" s="91"/>
      <c r="C3" s="91"/>
      <c r="D3" s="91"/>
      <c r="E3" s="91"/>
      <c r="F3" s="91"/>
      <c r="G3" s="91"/>
      <c r="H3" s="91"/>
      <c r="I3" s="91"/>
      <c r="J3" s="91"/>
      <c r="K3" s="91"/>
      <c r="L3" s="91"/>
      <c r="M3" s="91"/>
      <c r="N3" s="91"/>
    </row>
    <row r="4" spans="1:17" ht="22.5" customHeight="1">
      <c r="A4" s="92" t="s">
        <v>12</v>
      </c>
      <c r="B4" s="92"/>
      <c r="C4" s="92"/>
      <c r="D4" s="92"/>
      <c r="E4" s="92"/>
      <c r="F4" s="92"/>
      <c r="G4" s="92"/>
      <c r="H4" s="92"/>
      <c r="I4" s="92"/>
      <c r="J4" s="92"/>
      <c r="K4" s="92"/>
      <c r="L4" s="92"/>
      <c r="M4" s="92"/>
      <c r="N4" s="92"/>
    </row>
    <row r="5" spans="1:17" ht="38.25" customHeight="1">
      <c r="A5" s="93" t="s">
        <v>0</v>
      </c>
      <c r="B5" s="94" t="s">
        <v>13</v>
      </c>
      <c r="C5" s="94" t="s">
        <v>14</v>
      </c>
      <c r="D5" s="94" t="s">
        <v>1</v>
      </c>
      <c r="E5" s="94"/>
      <c r="F5" s="94" t="s">
        <v>17</v>
      </c>
      <c r="G5" s="94" t="s">
        <v>18</v>
      </c>
      <c r="H5" s="94" t="s">
        <v>2</v>
      </c>
      <c r="I5" s="94" t="s">
        <v>3</v>
      </c>
      <c r="J5" s="94"/>
      <c r="K5" s="94"/>
      <c r="L5" s="94"/>
      <c r="M5" s="94"/>
      <c r="N5" s="94" t="s">
        <v>6</v>
      </c>
    </row>
    <row r="6" spans="1:17" ht="72" customHeight="1">
      <c r="A6" s="93"/>
      <c r="B6" s="94"/>
      <c r="C6" s="94"/>
      <c r="D6" s="94" t="s">
        <v>15</v>
      </c>
      <c r="E6" s="94" t="s">
        <v>16</v>
      </c>
      <c r="F6" s="94"/>
      <c r="G6" s="94"/>
      <c r="H6" s="94"/>
      <c r="I6" s="94" t="s">
        <v>4</v>
      </c>
      <c r="J6" s="94"/>
      <c r="K6" s="95" t="s">
        <v>5</v>
      </c>
      <c r="L6" s="95"/>
      <c r="M6" s="172" t="s">
        <v>23</v>
      </c>
      <c r="N6" s="94"/>
    </row>
    <row r="7" spans="1:17" ht="37.5" customHeight="1">
      <c r="A7" s="93"/>
      <c r="B7" s="94"/>
      <c r="C7" s="94"/>
      <c r="D7" s="94"/>
      <c r="E7" s="94"/>
      <c r="F7" s="94"/>
      <c r="G7" s="94"/>
      <c r="H7" s="94"/>
      <c r="I7" s="28" t="s">
        <v>19</v>
      </c>
      <c r="J7" s="28" t="s">
        <v>20</v>
      </c>
      <c r="K7" s="35" t="s">
        <v>21</v>
      </c>
      <c r="L7" s="35" t="s">
        <v>22</v>
      </c>
      <c r="M7" s="172"/>
      <c r="N7" s="94"/>
    </row>
    <row r="8" spans="1:17" s="15" customFormat="1" ht="15.75">
      <c r="A8" s="27">
        <v>1</v>
      </c>
      <c r="B8" s="27">
        <v>2</v>
      </c>
      <c r="C8" s="27">
        <v>3</v>
      </c>
      <c r="D8" s="27">
        <v>4</v>
      </c>
      <c r="E8" s="27">
        <v>5</v>
      </c>
      <c r="F8" s="27">
        <v>6</v>
      </c>
      <c r="G8" s="27">
        <v>7</v>
      </c>
      <c r="H8" s="27">
        <v>8</v>
      </c>
      <c r="I8" s="27">
        <v>9</v>
      </c>
      <c r="J8" s="27">
        <v>10</v>
      </c>
      <c r="K8" s="45">
        <v>11</v>
      </c>
      <c r="L8" s="45">
        <v>12</v>
      </c>
      <c r="M8" s="184">
        <v>13</v>
      </c>
      <c r="N8" s="27">
        <v>14</v>
      </c>
    </row>
    <row r="9" spans="1:17" ht="36" customHeight="1">
      <c r="A9" s="96" t="s">
        <v>132</v>
      </c>
      <c r="B9" s="97"/>
      <c r="C9" s="97"/>
      <c r="D9" s="97"/>
      <c r="E9" s="97"/>
      <c r="F9" s="97"/>
      <c r="G9" s="98"/>
      <c r="H9" s="47" t="s">
        <v>7</v>
      </c>
      <c r="I9" s="11"/>
      <c r="J9" s="11"/>
      <c r="K9" s="48" t="s">
        <v>60</v>
      </c>
      <c r="L9" s="48" t="s">
        <v>60</v>
      </c>
      <c r="M9" s="64" t="s">
        <v>60</v>
      </c>
      <c r="N9" s="38"/>
    </row>
    <row r="10" spans="1:17" ht="31.5">
      <c r="A10" s="96" t="s">
        <v>24</v>
      </c>
      <c r="B10" s="99"/>
      <c r="C10" s="97"/>
      <c r="D10" s="97"/>
      <c r="E10" s="97"/>
      <c r="F10" s="97"/>
      <c r="G10" s="98"/>
      <c r="H10" s="49" t="s">
        <v>8</v>
      </c>
      <c r="I10" s="11"/>
      <c r="J10" s="11"/>
      <c r="K10" s="48" t="s">
        <v>60</v>
      </c>
      <c r="L10" s="48" t="s">
        <v>60</v>
      </c>
      <c r="M10" s="64" t="s">
        <v>60</v>
      </c>
      <c r="N10" s="38"/>
    </row>
    <row r="11" spans="1:17" ht="54.75" customHeight="1">
      <c r="A11" s="108">
        <v>1</v>
      </c>
      <c r="B11" s="106" t="s">
        <v>88</v>
      </c>
      <c r="C11" s="100" t="s">
        <v>25</v>
      </c>
      <c r="D11" s="103">
        <v>2020</v>
      </c>
      <c r="E11" s="100" t="s">
        <v>143</v>
      </c>
      <c r="F11" s="103"/>
      <c r="G11" s="100" t="s">
        <v>143</v>
      </c>
      <c r="H11" s="36" t="s">
        <v>9</v>
      </c>
      <c r="I11" s="12"/>
      <c r="J11" s="12"/>
      <c r="K11" s="50" t="s">
        <v>60</v>
      </c>
      <c r="L11" s="50" t="s">
        <v>60</v>
      </c>
      <c r="M11" s="66" t="s">
        <v>60</v>
      </c>
      <c r="N11" s="85" t="s">
        <v>144</v>
      </c>
    </row>
    <row r="12" spans="1:17" ht="74.25" customHeight="1">
      <c r="A12" s="108"/>
      <c r="B12" s="107"/>
      <c r="C12" s="101"/>
      <c r="D12" s="101"/>
      <c r="E12" s="104"/>
      <c r="F12" s="101"/>
      <c r="G12" s="104"/>
      <c r="H12" s="24" t="s">
        <v>10</v>
      </c>
      <c r="I12" s="12"/>
      <c r="J12" s="12"/>
      <c r="K12" s="50" t="s">
        <v>60</v>
      </c>
      <c r="L12" s="50" t="s">
        <v>60</v>
      </c>
      <c r="M12" s="66" t="s">
        <v>60</v>
      </c>
      <c r="N12" s="86"/>
    </row>
    <row r="13" spans="1:17" ht="114" customHeight="1">
      <c r="A13" s="37">
        <v>2</v>
      </c>
      <c r="B13" s="51" t="s">
        <v>89</v>
      </c>
      <c r="C13" s="102"/>
      <c r="D13" s="102"/>
      <c r="E13" s="105"/>
      <c r="F13" s="102"/>
      <c r="G13" s="105"/>
      <c r="H13" s="24" t="s">
        <v>11</v>
      </c>
      <c r="I13" s="12"/>
      <c r="J13" s="12"/>
      <c r="K13" s="50" t="s">
        <v>60</v>
      </c>
      <c r="L13" s="50" t="s">
        <v>60</v>
      </c>
      <c r="M13" s="66" t="s">
        <v>60</v>
      </c>
      <c r="N13" s="87"/>
    </row>
    <row r="14" spans="1:17" ht="36" customHeight="1">
      <c r="A14" s="96" t="s">
        <v>26</v>
      </c>
      <c r="B14" s="97"/>
      <c r="C14" s="97"/>
      <c r="D14" s="97"/>
      <c r="E14" s="97"/>
      <c r="F14" s="97"/>
      <c r="G14" s="98"/>
      <c r="H14" s="47" t="s">
        <v>7</v>
      </c>
      <c r="I14" s="12"/>
      <c r="J14" s="12"/>
      <c r="K14" s="48">
        <f>K19+K23+K30+K37+K47+K57+K67+K77</f>
        <v>366093.30000000005</v>
      </c>
      <c r="L14" s="48">
        <f>L19+L23+L30+L37+L47+L57+L67+L77</f>
        <v>205601.66999999998</v>
      </c>
      <c r="M14" s="64">
        <f>L14/K14</f>
        <v>0.56161003219671035</v>
      </c>
      <c r="N14" s="12"/>
    </row>
    <row r="15" spans="1:17" ht="31.5">
      <c r="A15" s="93" t="s">
        <v>27</v>
      </c>
      <c r="B15" s="93"/>
      <c r="C15" s="93"/>
      <c r="D15" s="93"/>
      <c r="E15" s="93"/>
      <c r="F15" s="93"/>
      <c r="G15" s="93"/>
      <c r="H15" s="49" t="s">
        <v>8</v>
      </c>
      <c r="I15" s="12"/>
      <c r="J15" s="12"/>
      <c r="K15" s="50" t="s">
        <v>60</v>
      </c>
      <c r="L15" s="50" t="s">
        <v>60</v>
      </c>
      <c r="M15" s="66" t="s">
        <v>60</v>
      </c>
      <c r="N15" s="12"/>
    </row>
    <row r="16" spans="1:17" ht="84.75" customHeight="1">
      <c r="A16" s="119">
        <v>1</v>
      </c>
      <c r="B16" s="109" t="s">
        <v>90</v>
      </c>
      <c r="C16" s="100" t="s">
        <v>28</v>
      </c>
      <c r="D16" s="103">
        <v>2018</v>
      </c>
      <c r="E16" s="100" t="s">
        <v>143</v>
      </c>
      <c r="F16" s="100" t="s">
        <v>137</v>
      </c>
      <c r="G16" s="100" t="s">
        <v>143</v>
      </c>
      <c r="H16" s="36" t="s">
        <v>9</v>
      </c>
      <c r="I16" s="12"/>
      <c r="J16" s="12"/>
      <c r="K16" s="50" t="s">
        <v>60</v>
      </c>
      <c r="L16" s="50" t="s">
        <v>60</v>
      </c>
      <c r="M16" s="66" t="s">
        <v>60</v>
      </c>
      <c r="N16" s="85" t="s">
        <v>158</v>
      </c>
      <c r="O16" s="31"/>
      <c r="Q16" s="30"/>
    </row>
    <row r="17" spans="1:15" ht="81" customHeight="1">
      <c r="A17" s="120"/>
      <c r="B17" s="110"/>
      <c r="C17" s="112"/>
      <c r="D17" s="114"/>
      <c r="E17" s="104"/>
      <c r="F17" s="112"/>
      <c r="G17" s="104"/>
      <c r="H17" s="24" t="s">
        <v>10</v>
      </c>
      <c r="I17" s="12"/>
      <c r="J17" s="12"/>
      <c r="K17" s="50" t="s">
        <v>60</v>
      </c>
      <c r="L17" s="50" t="s">
        <v>60</v>
      </c>
      <c r="M17" s="66" t="s">
        <v>60</v>
      </c>
      <c r="N17" s="86"/>
    </row>
    <row r="18" spans="1:15" ht="96" customHeight="1">
      <c r="A18" s="121"/>
      <c r="B18" s="111"/>
      <c r="C18" s="113"/>
      <c r="D18" s="115"/>
      <c r="E18" s="105"/>
      <c r="F18" s="113"/>
      <c r="G18" s="105"/>
      <c r="H18" s="24" t="s">
        <v>11</v>
      </c>
      <c r="I18" s="12"/>
      <c r="J18" s="12"/>
      <c r="K18" s="50" t="s">
        <v>60</v>
      </c>
      <c r="L18" s="50" t="s">
        <v>60</v>
      </c>
      <c r="M18" s="66" t="s">
        <v>60</v>
      </c>
      <c r="N18" s="87"/>
    </row>
    <row r="19" spans="1:15" ht="36" customHeight="1">
      <c r="A19" s="116" t="s">
        <v>29</v>
      </c>
      <c r="B19" s="122"/>
      <c r="C19" s="122"/>
      <c r="D19" s="122"/>
      <c r="E19" s="122"/>
      <c r="F19" s="122"/>
      <c r="G19" s="123"/>
      <c r="H19" s="49" t="s">
        <v>8</v>
      </c>
      <c r="I19" s="9" t="s">
        <v>74</v>
      </c>
      <c r="J19" s="9" t="s">
        <v>59</v>
      </c>
      <c r="K19" s="53">
        <f>K21</f>
        <v>136171.6</v>
      </c>
      <c r="L19" s="53">
        <f>L21</f>
        <v>87367.88</v>
      </c>
      <c r="M19" s="68">
        <f>L19/K19</f>
        <v>0.64160133243642581</v>
      </c>
      <c r="N19" s="9"/>
    </row>
    <row r="20" spans="1:15" ht="57" customHeight="1">
      <c r="A20" s="85">
        <v>2</v>
      </c>
      <c r="B20" s="124" t="s">
        <v>107</v>
      </c>
      <c r="C20" s="100" t="s">
        <v>78</v>
      </c>
      <c r="D20" s="100">
        <v>2018</v>
      </c>
      <c r="E20" s="100" t="s">
        <v>143</v>
      </c>
      <c r="F20" s="100" t="s">
        <v>133</v>
      </c>
      <c r="G20" s="100" t="s">
        <v>143</v>
      </c>
      <c r="H20" s="36" t="s">
        <v>9</v>
      </c>
      <c r="I20" s="26"/>
      <c r="J20" s="26"/>
      <c r="K20" s="54" t="s">
        <v>60</v>
      </c>
      <c r="L20" s="54" t="s">
        <v>60</v>
      </c>
      <c r="M20" s="69" t="s">
        <v>60</v>
      </c>
      <c r="N20" s="82"/>
    </row>
    <row r="21" spans="1:15" ht="69" customHeight="1">
      <c r="A21" s="120"/>
      <c r="B21" s="124"/>
      <c r="C21" s="112"/>
      <c r="D21" s="112"/>
      <c r="E21" s="104"/>
      <c r="F21" s="112"/>
      <c r="G21" s="104"/>
      <c r="H21" s="24" t="s">
        <v>10</v>
      </c>
      <c r="I21" s="25" t="s">
        <v>74</v>
      </c>
      <c r="J21" s="25" t="s">
        <v>59</v>
      </c>
      <c r="K21" s="65">
        <v>136171.6</v>
      </c>
      <c r="L21" s="65">
        <v>87367.88</v>
      </c>
      <c r="M21" s="69">
        <f t="shared" ref="M21" si="0">L21/K21</f>
        <v>0.64160133243642581</v>
      </c>
      <c r="N21" s="83"/>
    </row>
    <row r="22" spans="1:15" ht="126" customHeight="1">
      <c r="A22" s="121"/>
      <c r="B22" s="46" t="s">
        <v>91</v>
      </c>
      <c r="C22" s="113"/>
      <c r="D22" s="113"/>
      <c r="E22" s="105"/>
      <c r="F22" s="113"/>
      <c r="G22" s="105"/>
      <c r="H22" s="24" t="s">
        <v>11</v>
      </c>
      <c r="I22" s="25"/>
      <c r="J22" s="25"/>
      <c r="K22" s="50" t="s">
        <v>60</v>
      </c>
      <c r="L22" s="50" t="s">
        <v>60</v>
      </c>
      <c r="M22" s="66" t="s">
        <v>60</v>
      </c>
      <c r="N22" s="84"/>
    </row>
    <row r="23" spans="1:15" ht="48.75" customHeight="1">
      <c r="A23" s="116" t="s">
        <v>30</v>
      </c>
      <c r="B23" s="117"/>
      <c r="C23" s="117"/>
      <c r="D23" s="117"/>
      <c r="E23" s="117"/>
      <c r="F23" s="117"/>
      <c r="G23" s="118"/>
      <c r="H23" s="49" t="s">
        <v>8</v>
      </c>
      <c r="I23" s="9"/>
      <c r="J23" s="9"/>
      <c r="K23" s="53">
        <f>SUM(K26:K27)</f>
        <v>80356.3</v>
      </c>
      <c r="L23" s="53">
        <f>SUM(L26:L27)</f>
        <v>42949.61</v>
      </c>
      <c r="M23" s="10">
        <f>L23/K23</f>
        <v>0.53448964175802016</v>
      </c>
      <c r="N23" s="9"/>
      <c r="O23" s="16"/>
    </row>
    <row r="24" spans="1:15" ht="31.5" customHeight="1">
      <c r="A24" s="119">
        <v>3</v>
      </c>
      <c r="B24" s="124" t="s">
        <v>108</v>
      </c>
      <c r="C24" s="100" t="s">
        <v>79</v>
      </c>
      <c r="D24" s="103">
        <v>2018</v>
      </c>
      <c r="E24" s="100" t="s">
        <v>143</v>
      </c>
      <c r="F24" s="100" t="s">
        <v>134</v>
      </c>
      <c r="G24" s="100" t="s">
        <v>143</v>
      </c>
      <c r="H24" s="109" t="s">
        <v>9</v>
      </c>
      <c r="I24" s="82"/>
      <c r="J24" s="82"/>
      <c r="K24" s="73" t="s">
        <v>60</v>
      </c>
      <c r="L24" s="73" t="s">
        <v>60</v>
      </c>
      <c r="M24" s="160" t="s">
        <v>60</v>
      </c>
      <c r="N24" s="82"/>
    </row>
    <row r="25" spans="1:15" ht="39" customHeight="1">
      <c r="A25" s="120"/>
      <c r="B25" s="124"/>
      <c r="C25" s="101"/>
      <c r="D25" s="114"/>
      <c r="E25" s="112"/>
      <c r="F25" s="112"/>
      <c r="G25" s="112"/>
      <c r="H25" s="111"/>
      <c r="I25" s="84"/>
      <c r="J25" s="84"/>
      <c r="K25" s="75"/>
      <c r="L25" s="75"/>
      <c r="M25" s="162"/>
      <c r="N25" s="83"/>
    </row>
    <row r="26" spans="1:15" ht="48.75" customHeight="1">
      <c r="A26" s="120"/>
      <c r="B26" s="124"/>
      <c r="C26" s="101"/>
      <c r="D26" s="114"/>
      <c r="E26" s="112"/>
      <c r="F26" s="112"/>
      <c r="G26" s="112"/>
      <c r="H26" s="24" t="s">
        <v>10</v>
      </c>
      <c r="I26" s="25" t="s">
        <v>74</v>
      </c>
      <c r="J26" s="25" t="s">
        <v>76</v>
      </c>
      <c r="K26" s="65">
        <v>16439</v>
      </c>
      <c r="L26" s="65">
        <v>8906.31</v>
      </c>
      <c r="M26" s="66">
        <f>L26/K26</f>
        <v>0.54177930531054197</v>
      </c>
      <c r="N26" s="83"/>
    </row>
    <row r="27" spans="1:15" ht="50.25" customHeight="1">
      <c r="A27" s="120"/>
      <c r="B27" s="124" t="s">
        <v>92</v>
      </c>
      <c r="C27" s="101"/>
      <c r="D27" s="114"/>
      <c r="E27" s="112"/>
      <c r="F27" s="112"/>
      <c r="G27" s="112"/>
      <c r="H27" s="24" t="s">
        <v>10</v>
      </c>
      <c r="I27" s="25" t="s">
        <v>74</v>
      </c>
      <c r="J27" s="25" t="s">
        <v>59</v>
      </c>
      <c r="K27" s="65">
        <v>63917.3</v>
      </c>
      <c r="L27" s="65">
        <v>34043.300000000003</v>
      </c>
      <c r="M27" s="66">
        <f>L27/K27</f>
        <v>0.53261480068776379</v>
      </c>
      <c r="N27" s="83"/>
    </row>
    <row r="28" spans="1:15" ht="19.5" customHeight="1">
      <c r="A28" s="120"/>
      <c r="B28" s="124"/>
      <c r="C28" s="101"/>
      <c r="D28" s="114"/>
      <c r="E28" s="112"/>
      <c r="F28" s="112"/>
      <c r="G28" s="112"/>
      <c r="H28" s="125" t="s">
        <v>11</v>
      </c>
      <c r="I28" s="88"/>
      <c r="J28" s="88"/>
      <c r="K28" s="127" t="s">
        <v>60</v>
      </c>
      <c r="L28" s="127" t="s">
        <v>60</v>
      </c>
      <c r="M28" s="173" t="s">
        <v>60</v>
      </c>
      <c r="N28" s="83"/>
    </row>
    <row r="29" spans="1:15" ht="44.25" customHeight="1">
      <c r="A29" s="121"/>
      <c r="B29" s="124"/>
      <c r="C29" s="102"/>
      <c r="D29" s="115"/>
      <c r="E29" s="113"/>
      <c r="F29" s="113"/>
      <c r="G29" s="113"/>
      <c r="H29" s="126"/>
      <c r="I29" s="90"/>
      <c r="J29" s="90"/>
      <c r="K29" s="128"/>
      <c r="L29" s="128"/>
      <c r="M29" s="174"/>
      <c r="N29" s="84"/>
    </row>
    <row r="30" spans="1:15" ht="31.5">
      <c r="A30" s="116" t="s">
        <v>31</v>
      </c>
      <c r="B30" s="117"/>
      <c r="C30" s="117"/>
      <c r="D30" s="117"/>
      <c r="E30" s="117"/>
      <c r="F30" s="117"/>
      <c r="G30" s="118"/>
      <c r="H30" s="49" t="s">
        <v>8</v>
      </c>
      <c r="I30" s="9"/>
      <c r="J30" s="9"/>
      <c r="K30" s="53">
        <f>SUM(K33:K36)</f>
        <v>103676</v>
      </c>
      <c r="L30" s="53">
        <f>SUM(L33:L36)</f>
        <v>48046.6</v>
      </c>
      <c r="M30" s="10">
        <f>L30/K30</f>
        <v>0.4634303020949882</v>
      </c>
      <c r="N30" s="9"/>
    </row>
    <row r="31" spans="1:15" ht="15" customHeight="1">
      <c r="A31" s="119">
        <v>4</v>
      </c>
      <c r="B31" s="109" t="s">
        <v>93</v>
      </c>
      <c r="C31" s="100" t="s">
        <v>32</v>
      </c>
      <c r="D31" s="103">
        <v>2018</v>
      </c>
      <c r="E31" s="100" t="s">
        <v>143</v>
      </c>
      <c r="F31" s="129"/>
      <c r="G31" s="100" t="s">
        <v>143</v>
      </c>
      <c r="H31" s="109" t="s">
        <v>9</v>
      </c>
      <c r="I31" s="88"/>
      <c r="J31" s="88"/>
      <c r="K31" s="127" t="s">
        <v>60</v>
      </c>
      <c r="L31" s="127" t="s">
        <v>60</v>
      </c>
      <c r="M31" s="173" t="s">
        <v>60</v>
      </c>
      <c r="N31" s="88"/>
    </row>
    <row r="32" spans="1:15" ht="26.25" customHeight="1">
      <c r="A32" s="120"/>
      <c r="B32" s="110"/>
      <c r="C32" s="101"/>
      <c r="D32" s="114"/>
      <c r="E32" s="112"/>
      <c r="F32" s="130"/>
      <c r="G32" s="112"/>
      <c r="H32" s="111"/>
      <c r="I32" s="90"/>
      <c r="J32" s="90"/>
      <c r="K32" s="128"/>
      <c r="L32" s="128"/>
      <c r="M32" s="174"/>
      <c r="N32" s="89"/>
    </row>
    <row r="33" spans="1:15" ht="39" customHeight="1">
      <c r="A33" s="120"/>
      <c r="B33" s="110"/>
      <c r="C33" s="101"/>
      <c r="D33" s="114"/>
      <c r="E33" s="112"/>
      <c r="F33" s="130"/>
      <c r="G33" s="112"/>
      <c r="H33" s="125" t="s">
        <v>10</v>
      </c>
      <c r="I33" s="88" t="s">
        <v>73</v>
      </c>
      <c r="J33" s="88"/>
      <c r="K33" s="127">
        <v>7918</v>
      </c>
      <c r="L33" s="127">
        <v>3243</v>
      </c>
      <c r="M33" s="71">
        <f>L33/K33</f>
        <v>0.40957312452639555</v>
      </c>
      <c r="N33" s="89"/>
    </row>
    <row r="34" spans="1:15" ht="10.5" customHeight="1">
      <c r="A34" s="120"/>
      <c r="B34" s="110"/>
      <c r="C34" s="101"/>
      <c r="D34" s="114"/>
      <c r="E34" s="112"/>
      <c r="F34" s="130"/>
      <c r="G34" s="112"/>
      <c r="H34" s="126"/>
      <c r="I34" s="90"/>
      <c r="J34" s="90"/>
      <c r="K34" s="128"/>
      <c r="L34" s="128"/>
      <c r="M34" s="72"/>
      <c r="N34" s="89"/>
    </row>
    <row r="35" spans="1:15" ht="15" customHeight="1">
      <c r="A35" s="120"/>
      <c r="B35" s="110"/>
      <c r="C35" s="101"/>
      <c r="D35" s="114"/>
      <c r="E35" s="112"/>
      <c r="F35" s="130"/>
      <c r="G35" s="112"/>
      <c r="H35" s="125" t="s">
        <v>11</v>
      </c>
      <c r="I35" s="88" t="s">
        <v>73</v>
      </c>
      <c r="J35" s="88"/>
      <c r="K35" s="127">
        <v>95758</v>
      </c>
      <c r="L35" s="127">
        <v>44803.6</v>
      </c>
      <c r="M35" s="71">
        <f>L35/K35</f>
        <v>0.46788362330040306</v>
      </c>
      <c r="N35" s="89"/>
    </row>
    <row r="36" spans="1:15" ht="24.75" customHeight="1">
      <c r="A36" s="121"/>
      <c r="B36" s="111"/>
      <c r="C36" s="102"/>
      <c r="D36" s="115"/>
      <c r="E36" s="113"/>
      <c r="F36" s="131"/>
      <c r="G36" s="113"/>
      <c r="H36" s="126"/>
      <c r="I36" s="90"/>
      <c r="J36" s="90"/>
      <c r="K36" s="128"/>
      <c r="L36" s="128"/>
      <c r="M36" s="72"/>
      <c r="N36" s="90"/>
    </row>
    <row r="37" spans="1:15" ht="66.75" customHeight="1">
      <c r="A37" s="116" t="s">
        <v>135</v>
      </c>
      <c r="B37" s="117"/>
      <c r="C37" s="117"/>
      <c r="D37" s="117"/>
      <c r="E37" s="117"/>
      <c r="F37" s="117"/>
      <c r="G37" s="118"/>
      <c r="H37" s="49" t="s">
        <v>8</v>
      </c>
      <c r="I37" s="9" t="s">
        <v>58</v>
      </c>
      <c r="J37" s="9" t="s">
        <v>59</v>
      </c>
      <c r="K37" s="53">
        <f>K41</f>
        <v>4003.1</v>
      </c>
      <c r="L37" s="53">
        <f>L41</f>
        <v>1522.3</v>
      </c>
      <c r="M37" s="68">
        <f>L37/K37</f>
        <v>0.38028028278084486</v>
      </c>
      <c r="N37" s="9"/>
    </row>
    <row r="38" spans="1:15" ht="15" customHeight="1">
      <c r="A38" s="108">
        <v>5</v>
      </c>
      <c r="B38" s="124" t="s">
        <v>109</v>
      </c>
      <c r="C38" s="135" t="s">
        <v>82</v>
      </c>
      <c r="D38" s="136">
        <v>2018</v>
      </c>
      <c r="E38" s="135" t="s">
        <v>143</v>
      </c>
      <c r="F38" s="100" t="s">
        <v>136</v>
      </c>
      <c r="G38" s="135" t="s">
        <v>143</v>
      </c>
      <c r="H38" s="124" t="s">
        <v>9</v>
      </c>
      <c r="I38" s="155"/>
      <c r="J38" s="142"/>
      <c r="K38" s="133" t="s">
        <v>60</v>
      </c>
      <c r="L38" s="133" t="s">
        <v>60</v>
      </c>
      <c r="M38" s="134" t="s">
        <v>60</v>
      </c>
      <c r="N38" s="79" t="s">
        <v>145</v>
      </c>
    </row>
    <row r="39" spans="1:15" ht="15" customHeight="1">
      <c r="A39" s="108"/>
      <c r="B39" s="124"/>
      <c r="C39" s="135"/>
      <c r="D39" s="136"/>
      <c r="E39" s="135"/>
      <c r="F39" s="112"/>
      <c r="G39" s="135"/>
      <c r="H39" s="124"/>
      <c r="I39" s="155"/>
      <c r="J39" s="142"/>
      <c r="K39" s="133"/>
      <c r="L39" s="133"/>
      <c r="M39" s="134"/>
      <c r="N39" s="80"/>
    </row>
    <row r="40" spans="1:15" ht="87.75" customHeight="1">
      <c r="A40" s="108"/>
      <c r="B40" s="124"/>
      <c r="C40" s="135"/>
      <c r="D40" s="136"/>
      <c r="E40" s="135"/>
      <c r="F40" s="112"/>
      <c r="G40" s="135"/>
      <c r="H40" s="124"/>
      <c r="I40" s="155"/>
      <c r="J40" s="142"/>
      <c r="K40" s="133"/>
      <c r="L40" s="133"/>
      <c r="M40" s="134"/>
      <c r="N40" s="80"/>
      <c r="O40" s="34"/>
    </row>
    <row r="41" spans="1:15" ht="15" customHeight="1">
      <c r="A41" s="108">
        <v>6</v>
      </c>
      <c r="B41" s="124" t="s">
        <v>61</v>
      </c>
      <c r="C41" s="135"/>
      <c r="D41" s="136"/>
      <c r="E41" s="135"/>
      <c r="F41" s="112"/>
      <c r="G41" s="135"/>
      <c r="H41" s="137" t="s">
        <v>10</v>
      </c>
      <c r="I41" s="155" t="s">
        <v>58</v>
      </c>
      <c r="J41" s="142" t="s">
        <v>59</v>
      </c>
      <c r="K41" s="133">
        <v>4003.1</v>
      </c>
      <c r="L41" s="133">
        <v>1522.3</v>
      </c>
      <c r="M41" s="134">
        <f>L41/K41</f>
        <v>0.38028028278084486</v>
      </c>
      <c r="N41" s="80"/>
    </row>
    <row r="42" spans="1:15" ht="15" customHeight="1">
      <c r="A42" s="108"/>
      <c r="B42" s="124"/>
      <c r="C42" s="135"/>
      <c r="D42" s="136"/>
      <c r="E42" s="135"/>
      <c r="F42" s="112"/>
      <c r="G42" s="135"/>
      <c r="H42" s="137"/>
      <c r="I42" s="155"/>
      <c r="J42" s="142"/>
      <c r="K42" s="133"/>
      <c r="L42" s="133"/>
      <c r="M42" s="134"/>
      <c r="N42" s="80"/>
    </row>
    <row r="43" spans="1:15" ht="86.25" customHeight="1">
      <c r="A43" s="108"/>
      <c r="B43" s="124"/>
      <c r="C43" s="135"/>
      <c r="D43" s="136"/>
      <c r="E43" s="135"/>
      <c r="F43" s="112"/>
      <c r="G43" s="135"/>
      <c r="H43" s="137"/>
      <c r="I43" s="155"/>
      <c r="J43" s="142"/>
      <c r="K43" s="133"/>
      <c r="L43" s="133"/>
      <c r="M43" s="134"/>
      <c r="N43" s="80"/>
    </row>
    <row r="44" spans="1:15" ht="15" customHeight="1">
      <c r="A44" s="108">
        <v>7</v>
      </c>
      <c r="B44" s="124" t="s">
        <v>94</v>
      </c>
      <c r="C44" s="135"/>
      <c r="D44" s="136"/>
      <c r="E44" s="135"/>
      <c r="F44" s="112"/>
      <c r="G44" s="135"/>
      <c r="H44" s="125" t="s">
        <v>11</v>
      </c>
      <c r="I44" s="156"/>
      <c r="J44" s="82"/>
      <c r="K44" s="73" t="s">
        <v>60</v>
      </c>
      <c r="L44" s="73" t="s">
        <v>60</v>
      </c>
      <c r="M44" s="160" t="s">
        <v>60</v>
      </c>
      <c r="N44" s="80"/>
    </row>
    <row r="45" spans="1:15" ht="15" customHeight="1">
      <c r="A45" s="108"/>
      <c r="B45" s="124"/>
      <c r="C45" s="135"/>
      <c r="D45" s="136"/>
      <c r="E45" s="135"/>
      <c r="F45" s="112"/>
      <c r="G45" s="135"/>
      <c r="H45" s="150"/>
      <c r="I45" s="157"/>
      <c r="J45" s="83"/>
      <c r="K45" s="74"/>
      <c r="L45" s="74"/>
      <c r="M45" s="161"/>
      <c r="N45" s="80"/>
    </row>
    <row r="46" spans="1:15" ht="87.75" customHeight="1">
      <c r="A46" s="108"/>
      <c r="B46" s="124"/>
      <c r="C46" s="135"/>
      <c r="D46" s="136"/>
      <c r="E46" s="135"/>
      <c r="F46" s="113"/>
      <c r="G46" s="135"/>
      <c r="H46" s="126"/>
      <c r="I46" s="158"/>
      <c r="J46" s="84"/>
      <c r="K46" s="75"/>
      <c r="L46" s="75"/>
      <c r="M46" s="162"/>
      <c r="N46" s="81"/>
    </row>
    <row r="47" spans="1:15" ht="33.75" customHeight="1">
      <c r="A47" s="116" t="s">
        <v>33</v>
      </c>
      <c r="B47" s="117"/>
      <c r="C47" s="117"/>
      <c r="D47" s="117"/>
      <c r="E47" s="117"/>
      <c r="F47" s="117"/>
      <c r="G47" s="118"/>
      <c r="H47" s="49" t="s">
        <v>8</v>
      </c>
      <c r="I47" s="9" t="s">
        <v>70</v>
      </c>
      <c r="J47" s="9" t="s">
        <v>59</v>
      </c>
      <c r="K47" s="53">
        <f>K55</f>
        <v>18891.400000000001</v>
      </c>
      <c r="L47" s="53">
        <f>L55</f>
        <v>9274.9</v>
      </c>
      <c r="M47" s="68">
        <f>L47/K47</f>
        <v>0.49095884900007403</v>
      </c>
      <c r="N47" s="9"/>
    </row>
    <row r="48" spans="1:15" ht="15" customHeight="1">
      <c r="A48" s="119">
        <v>8</v>
      </c>
      <c r="B48" s="109" t="s">
        <v>34</v>
      </c>
      <c r="C48" s="100" t="s">
        <v>110</v>
      </c>
      <c r="D48" s="136">
        <v>2018</v>
      </c>
      <c r="E48" s="136" t="s">
        <v>143</v>
      </c>
      <c r="F48" s="100" t="s">
        <v>111</v>
      </c>
      <c r="G48" s="100" t="s">
        <v>143</v>
      </c>
      <c r="H48" s="124" t="s">
        <v>9</v>
      </c>
      <c r="I48" s="138"/>
      <c r="J48" s="138"/>
      <c r="K48" s="139" t="s">
        <v>60</v>
      </c>
      <c r="L48" s="139" t="s">
        <v>60</v>
      </c>
      <c r="M48" s="159" t="s">
        <v>60</v>
      </c>
      <c r="N48" s="169"/>
    </row>
    <row r="49" spans="1:14" ht="23.25" customHeight="1">
      <c r="A49" s="120"/>
      <c r="B49" s="110"/>
      <c r="C49" s="112"/>
      <c r="D49" s="136"/>
      <c r="E49" s="136"/>
      <c r="F49" s="112"/>
      <c r="G49" s="112"/>
      <c r="H49" s="124"/>
      <c r="I49" s="138"/>
      <c r="J49" s="138"/>
      <c r="K49" s="139"/>
      <c r="L49" s="139"/>
      <c r="M49" s="159"/>
      <c r="N49" s="170"/>
    </row>
    <row r="50" spans="1:14" ht="30" customHeight="1">
      <c r="A50" s="121"/>
      <c r="B50" s="111"/>
      <c r="C50" s="112"/>
      <c r="D50" s="136"/>
      <c r="E50" s="136"/>
      <c r="F50" s="112"/>
      <c r="G50" s="112"/>
      <c r="H50" s="124"/>
      <c r="I50" s="138"/>
      <c r="J50" s="138"/>
      <c r="K50" s="139"/>
      <c r="L50" s="139"/>
      <c r="M50" s="159"/>
      <c r="N50" s="170"/>
    </row>
    <row r="51" spans="1:14" ht="15" customHeight="1">
      <c r="A51" s="119">
        <v>9</v>
      </c>
      <c r="B51" s="124" t="s">
        <v>77</v>
      </c>
      <c r="C51" s="112"/>
      <c r="D51" s="136"/>
      <c r="E51" s="136"/>
      <c r="F51" s="112"/>
      <c r="G51" s="112"/>
      <c r="H51" s="124"/>
      <c r="I51" s="138"/>
      <c r="J51" s="138"/>
      <c r="K51" s="139"/>
      <c r="L51" s="139"/>
      <c r="M51" s="159"/>
      <c r="N51" s="170"/>
    </row>
    <row r="52" spans="1:14" ht="64.5" customHeight="1">
      <c r="A52" s="120"/>
      <c r="B52" s="124"/>
      <c r="C52" s="112"/>
      <c r="D52" s="136"/>
      <c r="E52" s="136"/>
      <c r="F52" s="112"/>
      <c r="G52" s="112"/>
      <c r="H52" s="137" t="s">
        <v>10</v>
      </c>
      <c r="I52" s="88"/>
      <c r="J52" s="88"/>
      <c r="K52" s="127" t="s">
        <v>60</v>
      </c>
      <c r="L52" s="127" t="s">
        <v>60</v>
      </c>
      <c r="M52" s="173" t="s">
        <v>60</v>
      </c>
      <c r="N52" s="170"/>
    </row>
    <row r="53" spans="1:14" ht="33" customHeight="1">
      <c r="A53" s="121"/>
      <c r="B53" s="124"/>
      <c r="C53" s="112"/>
      <c r="D53" s="136"/>
      <c r="E53" s="136"/>
      <c r="F53" s="112"/>
      <c r="G53" s="112"/>
      <c r="H53" s="137"/>
      <c r="I53" s="89"/>
      <c r="J53" s="89"/>
      <c r="K53" s="132"/>
      <c r="L53" s="132"/>
      <c r="M53" s="175"/>
      <c r="N53" s="170"/>
    </row>
    <row r="54" spans="1:14" ht="15" customHeight="1">
      <c r="A54" s="119">
        <v>10</v>
      </c>
      <c r="B54" s="124" t="s">
        <v>112</v>
      </c>
      <c r="C54" s="112"/>
      <c r="D54" s="136"/>
      <c r="E54" s="136"/>
      <c r="F54" s="112"/>
      <c r="G54" s="112"/>
      <c r="H54" s="137"/>
      <c r="I54" s="90"/>
      <c r="J54" s="90"/>
      <c r="K54" s="128"/>
      <c r="L54" s="128"/>
      <c r="M54" s="174"/>
      <c r="N54" s="170"/>
    </row>
    <row r="55" spans="1:14" ht="66.75" customHeight="1">
      <c r="A55" s="120"/>
      <c r="B55" s="124"/>
      <c r="C55" s="112"/>
      <c r="D55" s="136"/>
      <c r="E55" s="136"/>
      <c r="F55" s="112"/>
      <c r="G55" s="112"/>
      <c r="H55" s="125" t="s">
        <v>11</v>
      </c>
      <c r="I55" s="88" t="s">
        <v>70</v>
      </c>
      <c r="J55" s="88" t="s">
        <v>59</v>
      </c>
      <c r="K55" s="127">
        <v>18891.400000000001</v>
      </c>
      <c r="L55" s="127">
        <v>9274.9</v>
      </c>
      <c r="M55" s="71">
        <f>L55/K55</f>
        <v>0.49095884900007403</v>
      </c>
      <c r="N55" s="170"/>
    </row>
    <row r="56" spans="1:14" ht="33" customHeight="1">
      <c r="A56" s="121"/>
      <c r="B56" s="124"/>
      <c r="C56" s="113"/>
      <c r="D56" s="136"/>
      <c r="E56" s="136"/>
      <c r="F56" s="113"/>
      <c r="G56" s="113"/>
      <c r="H56" s="126"/>
      <c r="I56" s="90"/>
      <c r="J56" s="90"/>
      <c r="K56" s="128"/>
      <c r="L56" s="128"/>
      <c r="M56" s="72"/>
      <c r="N56" s="171"/>
    </row>
    <row r="57" spans="1:14" ht="45.75" customHeight="1">
      <c r="A57" s="116" t="s">
        <v>35</v>
      </c>
      <c r="B57" s="117"/>
      <c r="C57" s="117"/>
      <c r="D57" s="117"/>
      <c r="E57" s="117"/>
      <c r="F57" s="117"/>
      <c r="G57" s="118"/>
      <c r="H57" s="49" t="s">
        <v>8</v>
      </c>
      <c r="I57" s="9" t="s">
        <v>58</v>
      </c>
      <c r="J57" s="9" t="s">
        <v>59</v>
      </c>
      <c r="K57" s="53">
        <v>0</v>
      </c>
      <c r="L57" s="53">
        <v>0</v>
      </c>
      <c r="M57" s="10" t="s">
        <v>60</v>
      </c>
      <c r="N57" s="9"/>
    </row>
    <row r="58" spans="1:14" ht="60" customHeight="1">
      <c r="A58" s="119">
        <v>11</v>
      </c>
      <c r="B58" s="124" t="s">
        <v>113</v>
      </c>
      <c r="C58" s="135" t="s">
        <v>114</v>
      </c>
      <c r="D58" s="136">
        <v>2018</v>
      </c>
      <c r="E58" s="135" t="s">
        <v>143</v>
      </c>
      <c r="F58" s="100" t="s">
        <v>136</v>
      </c>
      <c r="G58" s="100" t="s">
        <v>143</v>
      </c>
      <c r="H58" s="124" t="s">
        <v>9</v>
      </c>
      <c r="I58" s="142"/>
      <c r="J58" s="142"/>
      <c r="K58" s="133" t="s">
        <v>60</v>
      </c>
      <c r="L58" s="133" t="s">
        <v>60</v>
      </c>
      <c r="M58" s="134" t="s">
        <v>60</v>
      </c>
      <c r="N58" s="82"/>
    </row>
    <row r="59" spans="1:14" ht="36.75" customHeight="1">
      <c r="A59" s="120"/>
      <c r="B59" s="124"/>
      <c r="C59" s="135"/>
      <c r="D59" s="136"/>
      <c r="E59" s="135"/>
      <c r="F59" s="112"/>
      <c r="G59" s="112"/>
      <c r="H59" s="124"/>
      <c r="I59" s="142"/>
      <c r="J59" s="142"/>
      <c r="K59" s="133"/>
      <c r="L59" s="133"/>
      <c r="M59" s="134"/>
      <c r="N59" s="83"/>
    </row>
    <row r="60" spans="1:14" ht="32.25" customHeight="1">
      <c r="A60" s="121"/>
      <c r="B60" s="124"/>
      <c r="C60" s="135"/>
      <c r="D60" s="136"/>
      <c r="E60" s="135"/>
      <c r="F60" s="112"/>
      <c r="G60" s="112"/>
      <c r="H60" s="124"/>
      <c r="I60" s="142"/>
      <c r="J60" s="142"/>
      <c r="K60" s="133"/>
      <c r="L60" s="133"/>
      <c r="M60" s="134"/>
      <c r="N60" s="83"/>
    </row>
    <row r="61" spans="1:14" ht="68.25" customHeight="1">
      <c r="A61" s="119">
        <v>12</v>
      </c>
      <c r="B61" s="124" t="s">
        <v>61</v>
      </c>
      <c r="C61" s="135"/>
      <c r="D61" s="136"/>
      <c r="E61" s="135"/>
      <c r="F61" s="112"/>
      <c r="G61" s="112"/>
      <c r="H61" s="137" t="s">
        <v>10</v>
      </c>
      <c r="I61" s="138" t="s">
        <v>58</v>
      </c>
      <c r="J61" s="138" t="s">
        <v>59</v>
      </c>
      <c r="K61" s="139" t="s">
        <v>60</v>
      </c>
      <c r="L61" s="139" t="s">
        <v>60</v>
      </c>
      <c r="M61" s="159" t="s">
        <v>60</v>
      </c>
      <c r="N61" s="83"/>
    </row>
    <row r="62" spans="1:14" ht="19.5" customHeight="1">
      <c r="A62" s="120"/>
      <c r="B62" s="124"/>
      <c r="C62" s="135"/>
      <c r="D62" s="136"/>
      <c r="E62" s="135"/>
      <c r="F62" s="112"/>
      <c r="G62" s="112"/>
      <c r="H62" s="137"/>
      <c r="I62" s="138"/>
      <c r="J62" s="138"/>
      <c r="K62" s="139"/>
      <c r="L62" s="139"/>
      <c r="M62" s="159"/>
      <c r="N62" s="83"/>
    </row>
    <row r="63" spans="1:14" ht="33.75" customHeight="1">
      <c r="A63" s="121"/>
      <c r="B63" s="124"/>
      <c r="C63" s="135"/>
      <c r="D63" s="136"/>
      <c r="E63" s="135"/>
      <c r="F63" s="112"/>
      <c r="G63" s="112"/>
      <c r="H63" s="137"/>
      <c r="I63" s="138"/>
      <c r="J63" s="138"/>
      <c r="K63" s="139"/>
      <c r="L63" s="139"/>
      <c r="M63" s="159"/>
      <c r="N63" s="83"/>
    </row>
    <row r="64" spans="1:14" ht="15.75" customHeight="1">
      <c r="A64" s="119">
        <v>13</v>
      </c>
      <c r="B64" s="124" t="s">
        <v>95</v>
      </c>
      <c r="C64" s="135"/>
      <c r="D64" s="136"/>
      <c r="E64" s="135"/>
      <c r="F64" s="112"/>
      <c r="G64" s="112"/>
      <c r="H64" s="125" t="s">
        <v>11</v>
      </c>
      <c r="I64" s="88"/>
      <c r="J64" s="88"/>
      <c r="K64" s="127" t="s">
        <v>60</v>
      </c>
      <c r="L64" s="127" t="s">
        <v>60</v>
      </c>
      <c r="M64" s="173" t="s">
        <v>60</v>
      </c>
      <c r="N64" s="83"/>
    </row>
    <row r="65" spans="1:14" ht="21" customHeight="1">
      <c r="A65" s="120"/>
      <c r="B65" s="124"/>
      <c r="C65" s="135"/>
      <c r="D65" s="136"/>
      <c r="E65" s="135"/>
      <c r="F65" s="112"/>
      <c r="G65" s="112"/>
      <c r="H65" s="150"/>
      <c r="I65" s="89"/>
      <c r="J65" s="89"/>
      <c r="K65" s="132"/>
      <c r="L65" s="132"/>
      <c r="M65" s="175"/>
      <c r="N65" s="83"/>
    </row>
    <row r="66" spans="1:14" ht="90.75" customHeight="1">
      <c r="A66" s="121"/>
      <c r="B66" s="124"/>
      <c r="C66" s="135"/>
      <c r="D66" s="136"/>
      <c r="E66" s="135"/>
      <c r="F66" s="113"/>
      <c r="G66" s="113"/>
      <c r="H66" s="126"/>
      <c r="I66" s="90"/>
      <c r="J66" s="90"/>
      <c r="K66" s="128"/>
      <c r="L66" s="128"/>
      <c r="M66" s="174"/>
      <c r="N66" s="84"/>
    </row>
    <row r="67" spans="1:14" ht="51.75" customHeight="1">
      <c r="A67" s="140" t="s">
        <v>36</v>
      </c>
      <c r="B67" s="141"/>
      <c r="C67" s="141"/>
      <c r="D67" s="141"/>
      <c r="E67" s="141"/>
      <c r="F67" s="141"/>
      <c r="G67" s="141"/>
      <c r="H67" s="49" t="s">
        <v>8</v>
      </c>
      <c r="I67" s="9" t="s">
        <v>58</v>
      </c>
      <c r="J67" s="9" t="s">
        <v>59</v>
      </c>
      <c r="K67" s="53">
        <f>K71</f>
        <v>1413.9</v>
      </c>
      <c r="L67" s="53">
        <f>L71</f>
        <v>761.4</v>
      </c>
      <c r="M67" s="10">
        <f>L67/K67</f>
        <v>0.53851050286441748</v>
      </c>
      <c r="N67" s="9"/>
    </row>
    <row r="68" spans="1:14" ht="51.75" customHeight="1">
      <c r="A68" s="108">
        <v>14</v>
      </c>
      <c r="B68" s="124" t="s">
        <v>113</v>
      </c>
      <c r="C68" s="135" t="s">
        <v>82</v>
      </c>
      <c r="D68" s="136">
        <v>2018</v>
      </c>
      <c r="E68" s="135" t="s">
        <v>143</v>
      </c>
      <c r="F68" s="100" t="s">
        <v>136</v>
      </c>
      <c r="G68" s="100" t="s">
        <v>143</v>
      </c>
      <c r="H68" s="124" t="s">
        <v>9</v>
      </c>
      <c r="I68" s="82"/>
      <c r="J68" s="82"/>
      <c r="K68" s="73" t="s">
        <v>60</v>
      </c>
      <c r="L68" s="73" t="s">
        <v>60</v>
      </c>
      <c r="M68" s="160" t="s">
        <v>60</v>
      </c>
      <c r="N68" s="82" t="s">
        <v>146</v>
      </c>
    </row>
    <row r="69" spans="1:14" ht="33.75" customHeight="1">
      <c r="A69" s="108"/>
      <c r="B69" s="124"/>
      <c r="C69" s="135"/>
      <c r="D69" s="136"/>
      <c r="E69" s="135"/>
      <c r="F69" s="112"/>
      <c r="G69" s="112"/>
      <c r="H69" s="124"/>
      <c r="I69" s="83"/>
      <c r="J69" s="83"/>
      <c r="K69" s="74"/>
      <c r="L69" s="74"/>
      <c r="M69" s="161"/>
      <c r="N69" s="83"/>
    </row>
    <row r="70" spans="1:14" ht="30" customHeight="1">
      <c r="A70" s="108"/>
      <c r="B70" s="124"/>
      <c r="C70" s="135"/>
      <c r="D70" s="136"/>
      <c r="E70" s="135"/>
      <c r="F70" s="112"/>
      <c r="G70" s="112"/>
      <c r="H70" s="124"/>
      <c r="I70" s="84"/>
      <c r="J70" s="84"/>
      <c r="K70" s="75"/>
      <c r="L70" s="75"/>
      <c r="M70" s="162"/>
      <c r="N70" s="83"/>
    </row>
    <row r="71" spans="1:14" ht="78.75" customHeight="1">
      <c r="A71" s="108">
        <v>15</v>
      </c>
      <c r="B71" s="124" t="s">
        <v>61</v>
      </c>
      <c r="C71" s="135"/>
      <c r="D71" s="136"/>
      <c r="E71" s="135"/>
      <c r="F71" s="112"/>
      <c r="G71" s="112"/>
      <c r="H71" s="137" t="s">
        <v>10</v>
      </c>
      <c r="I71" s="138" t="s">
        <v>58</v>
      </c>
      <c r="J71" s="138" t="s">
        <v>59</v>
      </c>
      <c r="K71" s="139">
        <v>1413.9</v>
      </c>
      <c r="L71" s="139">
        <v>761.4</v>
      </c>
      <c r="M71" s="159">
        <f>L71/K71</f>
        <v>0.53851050286441748</v>
      </c>
      <c r="N71" s="83"/>
    </row>
    <row r="72" spans="1:14" ht="21.75" customHeight="1">
      <c r="A72" s="108"/>
      <c r="B72" s="124"/>
      <c r="C72" s="135"/>
      <c r="D72" s="136"/>
      <c r="E72" s="135"/>
      <c r="F72" s="112"/>
      <c r="G72" s="112"/>
      <c r="H72" s="137"/>
      <c r="I72" s="138"/>
      <c r="J72" s="138"/>
      <c r="K72" s="139"/>
      <c r="L72" s="139"/>
      <c r="M72" s="159"/>
      <c r="N72" s="83"/>
    </row>
    <row r="73" spans="1:14" ht="15.75" customHeight="1">
      <c r="A73" s="108"/>
      <c r="B73" s="124"/>
      <c r="C73" s="135"/>
      <c r="D73" s="136"/>
      <c r="E73" s="135"/>
      <c r="F73" s="112"/>
      <c r="G73" s="112"/>
      <c r="H73" s="137"/>
      <c r="I73" s="138"/>
      <c r="J73" s="138"/>
      <c r="K73" s="139"/>
      <c r="L73" s="139"/>
      <c r="M73" s="159"/>
      <c r="N73" s="83"/>
    </row>
    <row r="74" spans="1:14" ht="15" customHeight="1">
      <c r="A74" s="108">
        <v>16</v>
      </c>
      <c r="B74" s="124" t="s">
        <v>96</v>
      </c>
      <c r="C74" s="135"/>
      <c r="D74" s="136"/>
      <c r="E74" s="135"/>
      <c r="F74" s="112"/>
      <c r="G74" s="112"/>
      <c r="H74" s="137" t="s">
        <v>11</v>
      </c>
      <c r="I74" s="88"/>
      <c r="J74" s="88"/>
      <c r="K74" s="127" t="s">
        <v>60</v>
      </c>
      <c r="L74" s="127" t="s">
        <v>60</v>
      </c>
      <c r="M74" s="173" t="s">
        <v>60</v>
      </c>
      <c r="N74" s="83"/>
    </row>
    <row r="75" spans="1:14" ht="83.25" customHeight="1">
      <c r="A75" s="108"/>
      <c r="B75" s="124"/>
      <c r="C75" s="135"/>
      <c r="D75" s="136"/>
      <c r="E75" s="135"/>
      <c r="F75" s="112"/>
      <c r="G75" s="112"/>
      <c r="H75" s="137"/>
      <c r="I75" s="89"/>
      <c r="J75" s="89"/>
      <c r="K75" s="132"/>
      <c r="L75" s="132"/>
      <c r="M75" s="175"/>
      <c r="N75" s="83"/>
    </row>
    <row r="76" spans="1:14" ht="19.5" customHeight="1">
      <c r="A76" s="108"/>
      <c r="B76" s="124"/>
      <c r="C76" s="135"/>
      <c r="D76" s="136"/>
      <c r="E76" s="135"/>
      <c r="F76" s="113"/>
      <c r="G76" s="113"/>
      <c r="H76" s="137"/>
      <c r="I76" s="89"/>
      <c r="J76" s="89"/>
      <c r="K76" s="132"/>
      <c r="L76" s="132"/>
      <c r="M76" s="175"/>
      <c r="N76" s="84"/>
    </row>
    <row r="77" spans="1:14" ht="33.75" customHeight="1">
      <c r="A77" s="96" t="s">
        <v>37</v>
      </c>
      <c r="B77" s="97"/>
      <c r="C77" s="97"/>
      <c r="D77" s="97"/>
      <c r="E77" s="97"/>
      <c r="F77" s="97"/>
      <c r="G77" s="98"/>
      <c r="H77" s="49" t="s">
        <v>8</v>
      </c>
      <c r="I77" s="39"/>
      <c r="J77" s="39"/>
      <c r="K77" s="53">
        <f>K82</f>
        <v>21581</v>
      </c>
      <c r="L77" s="53">
        <f>L82</f>
        <v>15678.98</v>
      </c>
      <c r="M77" s="10">
        <f>L77/K77</f>
        <v>0.7265177702608776</v>
      </c>
      <c r="N77" s="39"/>
    </row>
    <row r="78" spans="1:14" ht="39.75" customHeight="1">
      <c r="A78" s="119">
        <v>17</v>
      </c>
      <c r="B78" s="109" t="s">
        <v>97</v>
      </c>
      <c r="C78" s="100" t="s">
        <v>84</v>
      </c>
      <c r="D78" s="103">
        <v>2018</v>
      </c>
      <c r="E78" s="103" t="s">
        <v>143</v>
      </c>
      <c r="F78" s="129"/>
      <c r="G78" s="100" t="s">
        <v>143</v>
      </c>
      <c r="H78" s="109" t="s">
        <v>9</v>
      </c>
      <c r="I78" s="82"/>
      <c r="J78" s="82"/>
      <c r="K78" s="73" t="s">
        <v>60</v>
      </c>
      <c r="L78" s="73" t="s">
        <v>60</v>
      </c>
      <c r="M78" s="160" t="s">
        <v>60</v>
      </c>
      <c r="N78" s="85"/>
    </row>
    <row r="79" spans="1:14" ht="18" customHeight="1">
      <c r="A79" s="120"/>
      <c r="B79" s="110"/>
      <c r="C79" s="112"/>
      <c r="D79" s="114"/>
      <c r="E79" s="114"/>
      <c r="F79" s="130"/>
      <c r="G79" s="112"/>
      <c r="H79" s="111"/>
      <c r="I79" s="84"/>
      <c r="J79" s="84"/>
      <c r="K79" s="75"/>
      <c r="L79" s="75"/>
      <c r="M79" s="162"/>
      <c r="N79" s="86"/>
    </row>
    <row r="80" spans="1:14" ht="19.5" customHeight="1">
      <c r="A80" s="120"/>
      <c r="B80" s="110"/>
      <c r="C80" s="112"/>
      <c r="D80" s="114"/>
      <c r="E80" s="114"/>
      <c r="F80" s="130"/>
      <c r="G80" s="112"/>
      <c r="H80" s="125" t="s">
        <v>10</v>
      </c>
      <c r="I80" s="88"/>
      <c r="J80" s="88"/>
      <c r="K80" s="127" t="s">
        <v>60</v>
      </c>
      <c r="L80" s="127" t="s">
        <v>60</v>
      </c>
      <c r="M80" s="173" t="s">
        <v>60</v>
      </c>
      <c r="N80" s="86"/>
    </row>
    <row r="81" spans="1:14" ht="24" customHeight="1">
      <c r="A81" s="120"/>
      <c r="B81" s="110"/>
      <c r="C81" s="112"/>
      <c r="D81" s="114"/>
      <c r="E81" s="114"/>
      <c r="F81" s="130"/>
      <c r="G81" s="112"/>
      <c r="H81" s="126"/>
      <c r="I81" s="90"/>
      <c r="J81" s="90"/>
      <c r="K81" s="128"/>
      <c r="L81" s="128"/>
      <c r="M81" s="174"/>
      <c r="N81" s="86"/>
    </row>
    <row r="82" spans="1:14" ht="32.25" customHeight="1">
      <c r="A82" s="120"/>
      <c r="B82" s="110"/>
      <c r="C82" s="112"/>
      <c r="D82" s="114"/>
      <c r="E82" s="114"/>
      <c r="F82" s="130"/>
      <c r="G82" s="112"/>
      <c r="H82" s="125" t="s">
        <v>11</v>
      </c>
      <c r="I82" s="88" t="s">
        <v>73</v>
      </c>
      <c r="J82" s="88"/>
      <c r="K82" s="127">
        <v>21581</v>
      </c>
      <c r="L82" s="127">
        <v>15678.98</v>
      </c>
      <c r="M82" s="71">
        <f>L82/K82</f>
        <v>0.7265177702608776</v>
      </c>
      <c r="N82" s="86"/>
    </row>
    <row r="83" spans="1:14" ht="39" customHeight="1">
      <c r="A83" s="121"/>
      <c r="B83" s="111"/>
      <c r="C83" s="113"/>
      <c r="D83" s="115"/>
      <c r="E83" s="115"/>
      <c r="F83" s="131"/>
      <c r="G83" s="113"/>
      <c r="H83" s="126"/>
      <c r="I83" s="90"/>
      <c r="J83" s="90"/>
      <c r="K83" s="128"/>
      <c r="L83" s="128"/>
      <c r="M83" s="72"/>
      <c r="N83" s="87"/>
    </row>
    <row r="84" spans="1:14" ht="39.75" customHeight="1">
      <c r="A84" s="96" t="s">
        <v>62</v>
      </c>
      <c r="B84" s="97"/>
      <c r="C84" s="97"/>
      <c r="D84" s="97"/>
      <c r="E84" s="97"/>
      <c r="F84" s="97"/>
      <c r="G84" s="98"/>
      <c r="H84" s="47" t="s">
        <v>7</v>
      </c>
      <c r="I84" s="25"/>
      <c r="J84" s="25"/>
      <c r="K84" s="53" t="s">
        <v>60</v>
      </c>
      <c r="L84" s="53" t="s">
        <v>60</v>
      </c>
      <c r="M84" s="10" t="s">
        <v>60</v>
      </c>
      <c r="N84" s="25"/>
    </row>
    <row r="85" spans="1:14" ht="33.75" customHeight="1">
      <c r="A85" s="96" t="s">
        <v>38</v>
      </c>
      <c r="B85" s="97"/>
      <c r="C85" s="97"/>
      <c r="D85" s="97"/>
      <c r="E85" s="97"/>
      <c r="F85" s="97"/>
      <c r="G85" s="98"/>
      <c r="H85" s="49" t="s">
        <v>8</v>
      </c>
      <c r="I85" s="9"/>
      <c r="J85" s="9"/>
      <c r="K85" s="53" t="s">
        <v>60</v>
      </c>
      <c r="L85" s="53" t="s">
        <v>60</v>
      </c>
      <c r="M85" s="10" t="s">
        <v>60</v>
      </c>
      <c r="N85" s="9"/>
    </row>
    <row r="86" spans="1:14" ht="72" customHeight="1">
      <c r="A86" s="119">
        <v>1</v>
      </c>
      <c r="B86" s="109" t="s">
        <v>98</v>
      </c>
      <c r="C86" s="100" t="s">
        <v>39</v>
      </c>
      <c r="D86" s="100">
        <v>2018</v>
      </c>
      <c r="E86" s="100" t="s">
        <v>143</v>
      </c>
      <c r="F86" s="100" t="s">
        <v>136</v>
      </c>
      <c r="G86" s="100" t="s">
        <v>143</v>
      </c>
      <c r="H86" s="109" t="s">
        <v>9</v>
      </c>
      <c r="I86" s="82"/>
      <c r="J86" s="82"/>
      <c r="K86" s="143" t="s">
        <v>60</v>
      </c>
      <c r="L86" s="143" t="s">
        <v>60</v>
      </c>
      <c r="M86" s="160" t="s">
        <v>60</v>
      </c>
      <c r="N86" s="79" t="s">
        <v>152</v>
      </c>
    </row>
    <row r="87" spans="1:14" ht="20.25" customHeight="1">
      <c r="A87" s="120"/>
      <c r="B87" s="110"/>
      <c r="C87" s="112"/>
      <c r="D87" s="112"/>
      <c r="E87" s="112"/>
      <c r="F87" s="112"/>
      <c r="G87" s="112"/>
      <c r="H87" s="110"/>
      <c r="I87" s="83"/>
      <c r="J87" s="83"/>
      <c r="K87" s="144"/>
      <c r="L87" s="144"/>
      <c r="M87" s="161"/>
      <c r="N87" s="80"/>
    </row>
    <row r="88" spans="1:14" ht="28.5" customHeight="1">
      <c r="A88" s="121"/>
      <c r="B88" s="111"/>
      <c r="C88" s="112"/>
      <c r="D88" s="112"/>
      <c r="E88" s="112"/>
      <c r="F88" s="112"/>
      <c r="G88" s="112"/>
      <c r="H88" s="111"/>
      <c r="I88" s="84"/>
      <c r="J88" s="84"/>
      <c r="K88" s="145"/>
      <c r="L88" s="145"/>
      <c r="M88" s="162"/>
      <c r="N88" s="80"/>
    </row>
    <row r="89" spans="1:14" ht="54" customHeight="1">
      <c r="A89" s="119">
        <v>2</v>
      </c>
      <c r="B89" s="109" t="s">
        <v>115</v>
      </c>
      <c r="C89" s="112"/>
      <c r="D89" s="112"/>
      <c r="E89" s="112"/>
      <c r="F89" s="112"/>
      <c r="G89" s="112"/>
      <c r="H89" s="125" t="s">
        <v>10</v>
      </c>
      <c r="I89" s="88"/>
      <c r="J89" s="88"/>
      <c r="K89" s="143" t="s">
        <v>60</v>
      </c>
      <c r="L89" s="143" t="s">
        <v>60</v>
      </c>
      <c r="M89" s="160" t="s">
        <v>60</v>
      </c>
      <c r="N89" s="80"/>
    </row>
    <row r="90" spans="1:14" ht="47.25" customHeight="1">
      <c r="A90" s="120"/>
      <c r="B90" s="110"/>
      <c r="C90" s="112"/>
      <c r="D90" s="112"/>
      <c r="E90" s="112"/>
      <c r="F90" s="112"/>
      <c r="G90" s="112"/>
      <c r="H90" s="150"/>
      <c r="I90" s="89"/>
      <c r="J90" s="89"/>
      <c r="K90" s="144"/>
      <c r="L90" s="144"/>
      <c r="M90" s="161"/>
      <c r="N90" s="80"/>
    </row>
    <row r="91" spans="1:14" ht="27" customHeight="1">
      <c r="A91" s="121"/>
      <c r="B91" s="111"/>
      <c r="C91" s="112"/>
      <c r="D91" s="112"/>
      <c r="E91" s="112"/>
      <c r="F91" s="112"/>
      <c r="G91" s="112"/>
      <c r="H91" s="126"/>
      <c r="I91" s="90"/>
      <c r="J91" s="90"/>
      <c r="K91" s="145"/>
      <c r="L91" s="145"/>
      <c r="M91" s="162"/>
      <c r="N91" s="80"/>
    </row>
    <row r="92" spans="1:14" ht="64.5" customHeight="1">
      <c r="A92" s="119">
        <v>3</v>
      </c>
      <c r="B92" s="109" t="s">
        <v>116</v>
      </c>
      <c r="C92" s="112"/>
      <c r="D92" s="112"/>
      <c r="E92" s="112"/>
      <c r="F92" s="112"/>
      <c r="G92" s="112"/>
      <c r="H92" s="125" t="s">
        <v>11</v>
      </c>
      <c r="I92" s="88"/>
      <c r="J92" s="88"/>
      <c r="K92" s="143" t="s">
        <v>60</v>
      </c>
      <c r="L92" s="143" t="s">
        <v>60</v>
      </c>
      <c r="M92" s="160" t="s">
        <v>60</v>
      </c>
      <c r="N92" s="80"/>
    </row>
    <row r="93" spans="1:14" ht="49.5" customHeight="1">
      <c r="A93" s="120"/>
      <c r="B93" s="110"/>
      <c r="C93" s="112"/>
      <c r="D93" s="112"/>
      <c r="E93" s="112"/>
      <c r="F93" s="112"/>
      <c r="G93" s="112"/>
      <c r="H93" s="150"/>
      <c r="I93" s="89"/>
      <c r="J93" s="89"/>
      <c r="K93" s="144"/>
      <c r="L93" s="144"/>
      <c r="M93" s="161"/>
      <c r="N93" s="80"/>
    </row>
    <row r="94" spans="1:14" ht="32.25" customHeight="1">
      <c r="A94" s="121"/>
      <c r="B94" s="111"/>
      <c r="C94" s="113"/>
      <c r="D94" s="113"/>
      <c r="E94" s="113"/>
      <c r="F94" s="113"/>
      <c r="G94" s="113"/>
      <c r="H94" s="126"/>
      <c r="I94" s="90"/>
      <c r="J94" s="90"/>
      <c r="K94" s="145"/>
      <c r="L94" s="145"/>
      <c r="M94" s="162"/>
      <c r="N94" s="81"/>
    </row>
    <row r="95" spans="1:14" ht="33" customHeight="1">
      <c r="A95" s="96" t="s">
        <v>40</v>
      </c>
      <c r="B95" s="97"/>
      <c r="C95" s="97"/>
      <c r="D95" s="97"/>
      <c r="E95" s="97"/>
      <c r="F95" s="97"/>
      <c r="G95" s="98"/>
      <c r="H95" s="49" t="s">
        <v>8</v>
      </c>
      <c r="I95" s="9"/>
      <c r="J95" s="9"/>
      <c r="K95" s="53" t="s">
        <v>60</v>
      </c>
      <c r="L95" s="53" t="s">
        <v>60</v>
      </c>
      <c r="M95" s="10" t="s">
        <v>60</v>
      </c>
      <c r="N95" s="9"/>
    </row>
    <row r="96" spans="1:14" ht="132" customHeight="1">
      <c r="A96" s="119">
        <v>4</v>
      </c>
      <c r="B96" s="109" t="s">
        <v>98</v>
      </c>
      <c r="C96" s="100" t="s">
        <v>41</v>
      </c>
      <c r="D96" s="100">
        <v>2018</v>
      </c>
      <c r="E96" s="100" t="s">
        <v>143</v>
      </c>
      <c r="F96" s="100" t="s">
        <v>136</v>
      </c>
      <c r="G96" s="100" t="s">
        <v>143</v>
      </c>
      <c r="H96" s="36" t="s">
        <v>9</v>
      </c>
      <c r="I96" s="25"/>
      <c r="J96" s="25"/>
      <c r="K96" s="50" t="s">
        <v>60</v>
      </c>
      <c r="L96" s="50" t="s">
        <v>60</v>
      </c>
      <c r="M96" s="66" t="s">
        <v>60</v>
      </c>
      <c r="N96" s="79" t="s">
        <v>153</v>
      </c>
    </row>
    <row r="97" spans="1:14" ht="123.75" customHeight="1">
      <c r="A97" s="120"/>
      <c r="B97" s="110"/>
      <c r="C97" s="112"/>
      <c r="D97" s="112"/>
      <c r="E97" s="104"/>
      <c r="F97" s="112"/>
      <c r="G97" s="104"/>
      <c r="H97" s="24" t="s">
        <v>10</v>
      </c>
      <c r="I97" s="25"/>
      <c r="J97" s="25"/>
      <c r="K97" s="50" t="s">
        <v>60</v>
      </c>
      <c r="L97" s="50" t="s">
        <v>60</v>
      </c>
      <c r="M97" s="66" t="s">
        <v>60</v>
      </c>
      <c r="N97" s="80"/>
    </row>
    <row r="98" spans="1:14" ht="142.5" customHeight="1">
      <c r="A98" s="121"/>
      <c r="B98" s="111"/>
      <c r="C98" s="113"/>
      <c r="D98" s="113"/>
      <c r="E98" s="105"/>
      <c r="F98" s="113"/>
      <c r="G98" s="105"/>
      <c r="H98" s="24" t="s">
        <v>11</v>
      </c>
      <c r="I98" s="25"/>
      <c r="J98" s="25"/>
      <c r="K98" s="50" t="s">
        <v>60</v>
      </c>
      <c r="L98" s="50" t="s">
        <v>60</v>
      </c>
      <c r="M98" s="66" t="s">
        <v>60</v>
      </c>
      <c r="N98" s="81"/>
    </row>
    <row r="99" spans="1:14" ht="33.75" customHeight="1">
      <c r="A99" s="96" t="s">
        <v>138</v>
      </c>
      <c r="B99" s="97"/>
      <c r="C99" s="97"/>
      <c r="D99" s="97"/>
      <c r="E99" s="97"/>
      <c r="F99" s="97"/>
      <c r="G99" s="98"/>
      <c r="H99" s="49" t="s">
        <v>8</v>
      </c>
      <c r="I99" s="9"/>
      <c r="J99" s="9"/>
      <c r="K99" s="53" t="s">
        <v>60</v>
      </c>
      <c r="L99" s="53" t="s">
        <v>60</v>
      </c>
      <c r="M99" s="10" t="s">
        <v>60</v>
      </c>
      <c r="N99" s="9"/>
    </row>
    <row r="100" spans="1:14" ht="61.5" customHeight="1">
      <c r="A100" s="119">
        <v>5</v>
      </c>
      <c r="B100" s="109" t="s">
        <v>99</v>
      </c>
      <c r="C100" s="100" t="s">
        <v>42</v>
      </c>
      <c r="D100" s="100">
        <v>2018</v>
      </c>
      <c r="E100" s="100" t="s">
        <v>143</v>
      </c>
      <c r="F100" s="100" t="s">
        <v>136</v>
      </c>
      <c r="G100" s="100" t="s">
        <v>143</v>
      </c>
      <c r="H100" s="109" t="s">
        <v>9</v>
      </c>
      <c r="I100" s="82"/>
      <c r="J100" s="82"/>
      <c r="K100" s="73" t="s">
        <v>60</v>
      </c>
      <c r="L100" s="73" t="s">
        <v>60</v>
      </c>
      <c r="M100" s="160" t="s">
        <v>60</v>
      </c>
      <c r="N100" s="79" t="s">
        <v>154</v>
      </c>
    </row>
    <row r="101" spans="1:14" ht="26.25" customHeight="1">
      <c r="A101" s="120"/>
      <c r="B101" s="110"/>
      <c r="C101" s="112"/>
      <c r="D101" s="112"/>
      <c r="E101" s="112"/>
      <c r="F101" s="112"/>
      <c r="G101" s="112"/>
      <c r="H101" s="110"/>
      <c r="I101" s="83"/>
      <c r="J101" s="83"/>
      <c r="K101" s="74"/>
      <c r="L101" s="74"/>
      <c r="M101" s="161"/>
      <c r="N101" s="80"/>
    </row>
    <row r="102" spans="1:14" ht="51" customHeight="1">
      <c r="A102" s="121"/>
      <c r="B102" s="111"/>
      <c r="C102" s="112"/>
      <c r="D102" s="112"/>
      <c r="E102" s="112"/>
      <c r="F102" s="112"/>
      <c r="G102" s="112"/>
      <c r="H102" s="111"/>
      <c r="I102" s="84"/>
      <c r="J102" s="84"/>
      <c r="K102" s="75"/>
      <c r="L102" s="75"/>
      <c r="M102" s="162"/>
      <c r="N102" s="80"/>
    </row>
    <row r="103" spans="1:14" ht="36" customHeight="1">
      <c r="A103" s="119">
        <v>6</v>
      </c>
      <c r="B103" s="109" t="s">
        <v>115</v>
      </c>
      <c r="C103" s="112"/>
      <c r="D103" s="112"/>
      <c r="E103" s="112"/>
      <c r="F103" s="112"/>
      <c r="G103" s="112"/>
      <c r="H103" s="125" t="s">
        <v>10</v>
      </c>
      <c r="I103" s="88"/>
      <c r="J103" s="88"/>
      <c r="K103" s="73" t="s">
        <v>60</v>
      </c>
      <c r="L103" s="73" t="s">
        <v>60</v>
      </c>
      <c r="M103" s="160" t="s">
        <v>60</v>
      </c>
      <c r="N103" s="80"/>
    </row>
    <row r="104" spans="1:14" ht="15" customHeight="1">
      <c r="A104" s="120"/>
      <c r="B104" s="110"/>
      <c r="C104" s="112"/>
      <c r="D104" s="112"/>
      <c r="E104" s="112"/>
      <c r="F104" s="112"/>
      <c r="G104" s="112"/>
      <c r="H104" s="150"/>
      <c r="I104" s="89"/>
      <c r="J104" s="89"/>
      <c r="K104" s="74"/>
      <c r="L104" s="74"/>
      <c r="M104" s="161"/>
      <c r="N104" s="80"/>
    </row>
    <row r="105" spans="1:14" ht="90" customHeight="1">
      <c r="A105" s="121"/>
      <c r="B105" s="111"/>
      <c r="C105" s="112"/>
      <c r="D105" s="112"/>
      <c r="E105" s="112"/>
      <c r="F105" s="112"/>
      <c r="G105" s="112"/>
      <c r="H105" s="126"/>
      <c r="I105" s="90"/>
      <c r="J105" s="90"/>
      <c r="K105" s="75"/>
      <c r="L105" s="75"/>
      <c r="M105" s="162"/>
      <c r="N105" s="80"/>
    </row>
    <row r="106" spans="1:14" ht="71.25" customHeight="1">
      <c r="A106" s="119">
        <v>7</v>
      </c>
      <c r="B106" s="109" t="s">
        <v>117</v>
      </c>
      <c r="C106" s="112"/>
      <c r="D106" s="112"/>
      <c r="E106" s="112"/>
      <c r="F106" s="112"/>
      <c r="G106" s="112"/>
      <c r="H106" s="125" t="s">
        <v>11</v>
      </c>
      <c r="I106" s="88"/>
      <c r="J106" s="88"/>
      <c r="K106" s="73" t="s">
        <v>60</v>
      </c>
      <c r="L106" s="73" t="s">
        <v>60</v>
      </c>
      <c r="M106" s="160" t="s">
        <v>60</v>
      </c>
      <c r="N106" s="80"/>
    </row>
    <row r="107" spans="1:14" ht="60.75" customHeight="1">
      <c r="A107" s="120"/>
      <c r="B107" s="110"/>
      <c r="C107" s="112"/>
      <c r="D107" s="112"/>
      <c r="E107" s="112"/>
      <c r="F107" s="112"/>
      <c r="G107" s="112"/>
      <c r="H107" s="150"/>
      <c r="I107" s="89"/>
      <c r="J107" s="89"/>
      <c r="K107" s="74"/>
      <c r="L107" s="74"/>
      <c r="M107" s="161"/>
      <c r="N107" s="80"/>
    </row>
    <row r="108" spans="1:14" ht="12.75" customHeight="1">
      <c r="A108" s="121"/>
      <c r="B108" s="111"/>
      <c r="C108" s="113"/>
      <c r="D108" s="113"/>
      <c r="E108" s="113"/>
      <c r="F108" s="113"/>
      <c r="G108" s="113"/>
      <c r="H108" s="126"/>
      <c r="I108" s="90"/>
      <c r="J108" s="90"/>
      <c r="K108" s="75"/>
      <c r="L108" s="75"/>
      <c r="M108" s="162"/>
      <c r="N108" s="81"/>
    </row>
    <row r="109" spans="1:14" ht="34.5" customHeight="1">
      <c r="A109" s="96" t="s">
        <v>43</v>
      </c>
      <c r="B109" s="97"/>
      <c r="C109" s="97"/>
      <c r="D109" s="97"/>
      <c r="E109" s="97"/>
      <c r="F109" s="97"/>
      <c r="G109" s="98"/>
      <c r="H109" s="49" t="s">
        <v>8</v>
      </c>
      <c r="I109" s="9"/>
      <c r="J109" s="9"/>
      <c r="K109" s="53">
        <f>SUM(K110:K118)</f>
        <v>1226</v>
      </c>
      <c r="L109" s="53">
        <f>SUM(L110:L118)</f>
        <v>162</v>
      </c>
      <c r="M109" s="10">
        <f>L109/K109</f>
        <v>0.13213703099510604</v>
      </c>
      <c r="N109" s="9"/>
    </row>
    <row r="110" spans="1:14" ht="15" customHeight="1">
      <c r="A110" s="119">
        <v>8</v>
      </c>
      <c r="B110" s="109" t="s">
        <v>109</v>
      </c>
      <c r="C110" s="100" t="s">
        <v>63</v>
      </c>
      <c r="D110" s="100">
        <v>2018</v>
      </c>
      <c r="E110" s="100" t="s">
        <v>143</v>
      </c>
      <c r="F110" s="100" t="s">
        <v>136</v>
      </c>
      <c r="G110" s="100" t="s">
        <v>143</v>
      </c>
      <c r="H110" s="109" t="s">
        <v>9</v>
      </c>
      <c r="I110" s="82"/>
      <c r="J110" s="82"/>
      <c r="K110" s="73" t="s">
        <v>60</v>
      </c>
      <c r="L110" s="73" t="s">
        <v>60</v>
      </c>
      <c r="M110" s="160" t="s">
        <v>60</v>
      </c>
      <c r="N110" s="79" t="s">
        <v>155</v>
      </c>
    </row>
    <row r="111" spans="1:14" ht="50.25" customHeight="1">
      <c r="A111" s="120"/>
      <c r="B111" s="110"/>
      <c r="C111" s="112"/>
      <c r="D111" s="112"/>
      <c r="E111" s="112"/>
      <c r="F111" s="112"/>
      <c r="G111" s="112"/>
      <c r="H111" s="110"/>
      <c r="I111" s="83"/>
      <c r="J111" s="83"/>
      <c r="K111" s="74"/>
      <c r="L111" s="74"/>
      <c r="M111" s="161"/>
      <c r="N111" s="80"/>
    </row>
    <row r="112" spans="1:14" ht="47.25" customHeight="1">
      <c r="A112" s="121"/>
      <c r="B112" s="111"/>
      <c r="C112" s="112"/>
      <c r="D112" s="112"/>
      <c r="E112" s="112"/>
      <c r="F112" s="112"/>
      <c r="G112" s="112"/>
      <c r="H112" s="111"/>
      <c r="I112" s="84"/>
      <c r="J112" s="84"/>
      <c r="K112" s="75"/>
      <c r="L112" s="75"/>
      <c r="M112" s="162"/>
      <c r="N112" s="80"/>
    </row>
    <row r="113" spans="1:14" ht="31.5" customHeight="1">
      <c r="A113" s="119">
        <v>9</v>
      </c>
      <c r="B113" s="109" t="s">
        <v>115</v>
      </c>
      <c r="C113" s="112"/>
      <c r="D113" s="112"/>
      <c r="E113" s="112"/>
      <c r="F113" s="112"/>
      <c r="G113" s="112"/>
      <c r="H113" s="125" t="s">
        <v>10</v>
      </c>
      <c r="I113" s="88"/>
      <c r="J113" s="88"/>
      <c r="K113" s="73" t="s">
        <v>60</v>
      </c>
      <c r="L113" s="73" t="s">
        <v>60</v>
      </c>
      <c r="M113" s="160" t="s">
        <v>60</v>
      </c>
      <c r="N113" s="80"/>
    </row>
    <row r="114" spans="1:14" ht="43.5" customHeight="1">
      <c r="A114" s="120"/>
      <c r="B114" s="110"/>
      <c r="C114" s="112"/>
      <c r="D114" s="112"/>
      <c r="E114" s="112"/>
      <c r="F114" s="112"/>
      <c r="G114" s="112"/>
      <c r="H114" s="150"/>
      <c r="I114" s="89"/>
      <c r="J114" s="89"/>
      <c r="K114" s="74"/>
      <c r="L114" s="74"/>
      <c r="M114" s="161"/>
      <c r="N114" s="80"/>
    </row>
    <row r="115" spans="1:14" ht="41.25" customHeight="1">
      <c r="A115" s="121"/>
      <c r="B115" s="111"/>
      <c r="C115" s="112"/>
      <c r="D115" s="112"/>
      <c r="E115" s="112"/>
      <c r="F115" s="112"/>
      <c r="G115" s="112"/>
      <c r="H115" s="126"/>
      <c r="I115" s="90"/>
      <c r="J115" s="90"/>
      <c r="K115" s="75"/>
      <c r="L115" s="75"/>
      <c r="M115" s="162"/>
      <c r="N115" s="80"/>
    </row>
    <row r="116" spans="1:14" ht="57" customHeight="1">
      <c r="A116" s="119">
        <v>10</v>
      </c>
      <c r="B116" s="109" t="s">
        <v>118</v>
      </c>
      <c r="C116" s="112"/>
      <c r="D116" s="112"/>
      <c r="E116" s="112"/>
      <c r="F116" s="112"/>
      <c r="G116" s="112"/>
      <c r="H116" s="125" t="s">
        <v>11</v>
      </c>
      <c r="I116" s="88"/>
      <c r="J116" s="88"/>
      <c r="K116" s="73">
        <v>1226</v>
      </c>
      <c r="L116" s="73">
        <v>162</v>
      </c>
      <c r="M116" s="163">
        <f>L116/K116</f>
        <v>0.13213703099510604</v>
      </c>
      <c r="N116" s="80"/>
    </row>
    <row r="117" spans="1:14" ht="55.5" customHeight="1">
      <c r="A117" s="120"/>
      <c r="B117" s="110"/>
      <c r="C117" s="112"/>
      <c r="D117" s="112"/>
      <c r="E117" s="112"/>
      <c r="F117" s="112"/>
      <c r="G117" s="112"/>
      <c r="H117" s="150"/>
      <c r="I117" s="89"/>
      <c r="J117" s="89"/>
      <c r="K117" s="74"/>
      <c r="L117" s="74"/>
      <c r="M117" s="164"/>
      <c r="N117" s="80"/>
    </row>
    <row r="118" spans="1:14" ht="16.5" customHeight="1">
      <c r="A118" s="121"/>
      <c r="B118" s="111"/>
      <c r="C118" s="113"/>
      <c r="D118" s="113"/>
      <c r="E118" s="113"/>
      <c r="F118" s="113"/>
      <c r="G118" s="113"/>
      <c r="H118" s="126"/>
      <c r="I118" s="90"/>
      <c r="J118" s="90"/>
      <c r="K118" s="75"/>
      <c r="L118" s="75"/>
      <c r="M118" s="165"/>
      <c r="N118" s="81"/>
    </row>
    <row r="119" spans="1:14" ht="41.25" customHeight="1">
      <c r="A119" s="96" t="s">
        <v>44</v>
      </c>
      <c r="B119" s="97"/>
      <c r="C119" s="97"/>
      <c r="D119" s="97"/>
      <c r="E119" s="97"/>
      <c r="F119" s="97"/>
      <c r="G119" s="98"/>
      <c r="H119" s="49" t="s">
        <v>8</v>
      </c>
      <c r="I119" s="9"/>
      <c r="J119" s="9"/>
      <c r="K119" s="53" t="s">
        <v>60</v>
      </c>
      <c r="L119" s="53" t="s">
        <v>60</v>
      </c>
      <c r="M119" s="10" t="s">
        <v>60</v>
      </c>
      <c r="N119" s="9"/>
    </row>
    <row r="120" spans="1:14" ht="69.75" customHeight="1">
      <c r="A120" s="119">
        <v>11</v>
      </c>
      <c r="B120" s="109" t="s">
        <v>119</v>
      </c>
      <c r="C120" s="100" t="s">
        <v>45</v>
      </c>
      <c r="D120" s="100">
        <v>2018</v>
      </c>
      <c r="E120" s="100" t="s">
        <v>143</v>
      </c>
      <c r="F120" s="100" t="s">
        <v>136</v>
      </c>
      <c r="G120" s="100" t="s">
        <v>143</v>
      </c>
      <c r="H120" s="109" t="s">
        <v>9</v>
      </c>
      <c r="I120" s="82"/>
      <c r="J120" s="82"/>
      <c r="K120" s="73" t="s">
        <v>60</v>
      </c>
      <c r="L120" s="73" t="s">
        <v>60</v>
      </c>
      <c r="M120" s="160" t="s">
        <v>60</v>
      </c>
      <c r="N120" s="79" t="s">
        <v>157</v>
      </c>
    </row>
    <row r="121" spans="1:14" ht="30" customHeight="1">
      <c r="A121" s="120"/>
      <c r="B121" s="110"/>
      <c r="C121" s="112"/>
      <c r="D121" s="112"/>
      <c r="E121" s="112"/>
      <c r="F121" s="112"/>
      <c r="G121" s="112"/>
      <c r="H121" s="110"/>
      <c r="I121" s="83"/>
      <c r="J121" s="83"/>
      <c r="K121" s="74"/>
      <c r="L121" s="74"/>
      <c r="M121" s="161"/>
      <c r="N121" s="80"/>
    </row>
    <row r="122" spans="1:14" ht="26.25" customHeight="1">
      <c r="A122" s="121"/>
      <c r="B122" s="111"/>
      <c r="C122" s="112"/>
      <c r="D122" s="112"/>
      <c r="E122" s="112"/>
      <c r="F122" s="112"/>
      <c r="G122" s="112"/>
      <c r="H122" s="111"/>
      <c r="I122" s="84"/>
      <c r="J122" s="84"/>
      <c r="K122" s="75"/>
      <c r="L122" s="75"/>
      <c r="M122" s="162"/>
      <c r="N122" s="80"/>
    </row>
    <row r="123" spans="1:14" ht="55.5" customHeight="1">
      <c r="A123" s="119">
        <v>12</v>
      </c>
      <c r="B123" s="109" t="s">
        <v>115</v>
      </c>
      <c r="C123" s="112"/>
      <c r="D123" s="112"/>
      <c r="E123" s="112"/>
      <c r="F123" s="112"/>
      <c r="G123" s="112"/>
      <c r="H123" s="125" t="s">
        <v>10</v>
      </c>
      <c r="I123" s="88"/>
      <c r="J123" s="88"/>
      <c r="K123" s="73" t="s">
        <v>60</v>
      </c>
      <c r="L123" s="73" t="s">
        <v>60</v>
      </c>
      <c r="M123" s="160" t="s">
        <v>60</v>
      </c>
      <c r="N123" s="80"/>
    </row>
    <row r="124" spans="1:14" ht="37.5" customHeight="1">
      <c r="A124" s="120"/>
      <c r="B124" s="110"/>
      <c r="C124" s="112"/>
      <c r="D124" s="112"/>
      <c r="E124" s="112"/>
      <c r="F124" s="112"/>
      <c r="G124" s="112"/>
      <c r="H124" s="150"/>
      <c r="I124" s="89"/>
      <c r="J124" s="89"/>
      <c r="K124" s="74"/>
      <c r="L124" s="74"/>
      <c r="M124" s="161"/>
      <c r="N124" s="80"/>
    </row>
    <row r="125" spans="1:14" ht="42" customHeight="1">
      <c r="A125" s="121"/>
      <c r="B125" s="111"/>
      <c r="C125" s="112"/>
      <c r="D125" s="112"/>
      <c r="E125" s="112"/>
      <c r="F125" s="112"/>
      <c r="G125" s="112"/>
      <c r="H125" s="126"/>
      <c r="I125" s="90"/>
      <c r="J125" s="90"/>
      <c r="K125" s="75"/>
      <c r="L125" s="75"/>
      <c r="M125" s="162"/>
      <c r="N125" s="80"/>
    </row>
    <row r="126" spans="1:14" ht="66" customHeight="1">
      <c r="A126" s="119">
        <v>13</v>
      </c>
      <c r="B126" s="109" t="s">
        <v>116</v>
      </c>
      <c r="C126" s="112"/>
      <c r="D126" s="112"/>
      <c r="E126" s="112"/>
      <c r="F126" s="112"/>
      <c r="G126" s="112"/>
      <c r="H126" s="125" t="s">
        <v>11</v>
      </c>
      <c r="I126" s="88"/>
      <c r="J126" s="88"/>
      <c r="K126" s="73" t="s">
        <v>60</v>
      </c>
      <c r="L126" s="73" t="s">
        <v>60</v>
      </c>
      <c r="M126" s="160" t="s">
        <v>60</v>
      </c>
      <c r="N126" s="80"/>
    </row>
    <row r="127" spans="1:14" ht="32.25" customHeight="1">
      <c r="A127" s="120"/>
      <c r="B127" s="110"/>
      <c r="C127" s="112"/>
      <c r="D127" s="112"/>
      <c r="E127" s="112"/>
      <c r="F127" s="112"/>
      <c r="G127" s="112"/>
      <c r="H127" s="150"/>
      <c r="I127" s="89"/>
      <c r="J127" s="89"/>
      <c r="K127" s="74"/>
      <c r="L127" s="74"/>
      <c r="M127" s="161"/>
      <c r="N127" s="80"/>
    </row>
    <row r="128" spans="1:14" ht="36.75" customHeight="1">
      <c r="A128" s="121"/>
      <c r="B128" s="111"/>
      <c r="C128" s="113"/>
      <c r="D128" s="113"/>
      <c r="E128" s="113"/>
      <c r="F128" s="113"/>
      <c r="G128" s="113"/>
      <c r="H128" s="126"/>
      <c r="I128" s="90"/>
      <c r="J128" s="90"/>
      <c r="K128" s="75"/>
      <c r="L128" s="75"/>
      <c r="M128" s="162"/>
      <c r="N128" s="81"/>
    </row>
    <row r="129" spans="1:14" ht="40.5" customHeight="1">
      <c r="A129" s="96" t="s">
        <v>46</v>
      </c>
      <c r="B129" s="97"/>
      <c r="C129" s="97"/>
      <c r="D129" s="97"/>
      <c r="E129" s="97"/>
      <c r="F129" s="97"/>
      <c r="G129" s="98"/>
      <c r="H129" s="47" t="s">
        <v>7</v>
      </c>
      <c r="I129" s="11"/>
      <c r="J129" s="11"/>
      <c r="K129" s="48">
        <f>K130+K134</f>
        <v>12282</v>
      </c>
      <c r="L129" s="48">
        <f>L130+L134</f>
        <v>6615</v>
      </c>
      <c r="M129" s="64">
        <f>L129/K129</f>
        <v>0.5385930630190523</v>
      </c>
      <c r="N129" s="12"/>
    </row>
    <row r="130" spans="1:14" ht="69" customHeight="1">
      <c r="A130" s="96" t="s">
        <v>120</v>
      </c>
      <c r="B130" s="97"/>
      <c r="C130" s="97"/>
      <c r="D130" s="97"/>
      <c r="E130" s="97"/>
      <c r="F130" s="97"/>
      <c r="G130" s="98"/>
      <c r="H130" s="49" t="s">
        <v>8</v>
      </c>
      <c r="I130" s="56"/>
      <c r="J130" s="56"/>
      <c r="K130" s="57">
        <v>0</v>
      </c>
      <c r="L130" s="57">
        <v>0</v>
      </c>
      <c r="M130" s="176" t="s">
        <v>60</v>
      </c>
      <c r="N130" s="56"/>
    </row>
    <row r="131" spans="1:14" ht="49.5" customHeight="1">
      <c r="A131" s="119">
        <v>1</v>
      </c>
      <c r="B131" s="109" t="s">
        <v>48</v>
      </c>
      <c r="C131" s="100" t="s">
        <v>47</v>
      </c>
      <c r="D131" s="119"/>
      <c r="E131" s="100" t="s">
        <v>143</v>
      </c>
      <c r="F131" s="119"/>
      <c r="G131" s="100" t="s">
        <v>143</v>
      </c>
      <c r="H131" s="36" t="s">
        <v>9</v>
      </c>
      <c r="I131" s="25"/>
      <c r="J131" s="25"/>
      <c r="K131" s="50" t="s">
        <v>60</v>
      </c>
      <c r="L131" s="50" t="s">
        <v>60</v>
      </c>
      <c r="M131" s="66" t="s">
        <v>60</v>
      </c>
      <c r="N131" s="82"/>
    </row>
    <row r="132" spans="1:14" ht="33.75" customHeight="1">
      <c r="A132" s="120"/>
      <c r="B132" s="110"/>
      <c r="C132" s="112"/>
      <c r="D132" s="120"/>
      <c r="E132" s="104"/>
      <c r="F132" s="120"/>
      <c r="G132" s="104"/>
      <c r="H132" s="24" t="s">
        <v>10</v>
      </c>
      <c r="I132" s="25"/>
      <c r="J132" s="25"/>
      <c r="K132" s="50" t="s">
        <v>60</v>
      </c>
      <c r="L132" s="50" t="s">
        <v>60</v>
      </c>
      <c r="M132" s="66" t="s">
        <v>60</v>
      </c>
      <c r="N132" s="83"/>
    </row>
    <row r="133" spans="1:14" ht="30.75" customHeight="1">
      <c r="A133" s="121"/>
      <c r="B133" s="111"/>
      <c r="C133" s="113"/>
      <c r="D133" s="121"/>
      <c r="E133" s="105"/>
      <c r="F133" s="121"/>
      <c r="G133" s="105"/>
      <c r="H133" s="24" t="s">
        <v>11</v>
      </c>
      <c r="I133" s="25"/>
      <c r="J133" s="25"/>
      <c r="K133" s="50" t="s">
        <v>60</v>
      </c>
      <c r="L133" s="50" t="s">
        <v>60</v>
      </c>
      <c r="M133" s="66" t="s">
        <v>60</v>
      </c>
      <c r="N133" s="84"/>
    </row>
    <row r="134" spans="1:14" ht="35.25" customHeight="1">
      <c r="A134" s="116" t="s">
        <v>49</v>
      </c>
      <c r="B134" s="122"/>
      <c r="C134" s="122"/>
      <c r="D134" s="122"/>
      <c r="E134" s="122"/>
      <c r="F134" s="122"/>
      <c r="G134" s="123"/>
      <c r="H134" s="49" t="s">
        <v>8</v>
      </c>
      <c r="I134" s="9" t="s">
        <v>74</v>
      </c>
      <c r="J134" s="9" t="s">
        <v>75</v>
      </c>
      <c r="K134" s="53">
        <f>SUM(K135:K143)</f>
        <v>12282</v>
      </c>
      <c r="L134" s="53">
        <f>SUM(L135:L143)</f>
        <v>6615</v>
      </c>
      <c r="M134" s="68">
        <f>L134/K134</f>
        <v>0.5385930630190523</v>
      </c>
      <c r="N134" s="8"/>
    </row>
    <row r="135" spans="1:14" ht="33.75" customHeight="1">
      <c r="A135" s="119">
        <v>2</v>
      </c>
      <c r="B135" s="109" t="s">
        <v>121</v>
      </c>
      <c r="C135" s="100" t="s">
        <v>131</v>
      </c>
      <c r="D135" s="103">
        <v>2018</v>
      </c>
      <c r="E135" s="100" t="s">
        <v>143</v>
      </c>
      <c r="F135" s="129"/>
      <c r="G135" s="100" t="s">
        <v>143</v>
      </c>
      <c r="H135" s="109" t="s">
        <v>9</v>
      </c>
      <c r="I135" s="82"/>
      <c r="J135" s="82"/>
      <c r="K135" s="73" t="s">
        <v>60</v>
      </c>
      <c r="L135" s="73" t="s">
        <v>60</v>
      </c>
      <c r="M135" s="160" t="s">
        <v>60</v>
      </c>
      <c r="N135" s="85"/>
    </row>
    <row r="136" spans="1:14" ht="75.75" customHeight="1">
      <c r="A136" s="120"/>
      <c r="B136" s="110"/>
      <c r="C136" s="112"/>
      <c r="D136" s="114"/>
      <c r="E136" s="112"/>
      <c r="F136" s="130"/>
      <c r="G136" s="112"/>
      <c r="H136" s="110"/>
      <c r="I136" s="83"/>
      <c r="J136" s="83"/>
      <c r="K136" s="74"/>
      <c r="L136" s="74"/>
      <c r="M136" s="161"/>
      <c r="N136" s="86"/>
    </row>
    <row r="137" spans="1:14" ht="36" customHeight="1">
      <c r="A137" s="121"/>
      <c r="B137" s="111"/>
      <c r="C137" s="112"/>
      <c r="D137" s="114"/>
      <c r="E137" s="112"/>
      <c r="F137" s="130"/>
      <c r="G137" s="112"/>
      <c r="H137" s="110"/>
      <c r="I137" s="83"/>
      <c r="J137" s="83"/>
      <c r="K137" s="74"/>
      <c r="L137" s="74"/>
      <c r="M137" s="161"/>
      <c r="N137" s="86"/>
    </row>
    <row r="138" spans="1:14" ht="15" customHeight="1">
      <c r="A138" s="119">
        <v>3</v>
      </c>
      <c r="B138" s="109" t="s">
        <v>100</v>
      </c>
      <c r="C138" s="112"/>
      <c r="D138" s="114"/>
      <c r="E138" s="112"/>
      <c r="F138" s="130"/>
      <c r="G138" s="112"/>
      <c r="H138" s="111"/>
      <c r="I138" s="84"/>
      <c r="J138" s="84"/>
      <c r="K138" s="75"/>
      <c r="L138" s="75"/>
      <c r="M138" s="162"/>
      <c r="N138" s="86"/>
    </row>
    <row r="139" spans="1:14" ht="24" customHeight="1">
      <c r="A139" s="120"/>
      <c r="B139" s="110"/>
      <c r="C139" s="112"/>
      <c r="D139" s="114"/>
      <c r="E139" s="112"/>
      <c r="F139" s="130"/>
      <c r="G139" s="112"/>
      <c r="H139" s="125" t="s">
        <v>10</v>
      </c>
      <c r="I139" s="88"/>
      <c r="J139" s="88"/>
      <c r="K139" s="127" t="s">
        <v>60</v>
      </c>
      <c r="L139" s="127" t="s">
        <v>60</v>
      </c>
      <c r="M139" s="173" t="s">
        <v>60</v>
      </c>
      <c r="N139" s="86"/>
    </row>
    <row r="140" spans="1:14" ht="15" hidden="1" customHeight="1">
      <c r="A140" s="120"/>
      <c r="B140" s="110"/>
      <c r="C140" s="112"/>
      <c r="D140" s="114"/>
      <c r="E140" s="112"/>
      <c r="F140" s="130"/>
      <c r="G140" s="112"/>
      <c r="H140" s="150"/>
      <c r="I140" s="89"/>
      <c r="J140" s="89"/>
      <c r="K140" s="132"/>
      <c r="L140" s="132"/>
      <c r="M140" s="175"/>
      <c r="N140" s="86"/>
    </row>
    <row r="141" spans="1:14" ht="36.75" customHeight="1">
      <c r="A141" s="120"/>
      <c r="B141" s="110"/>
      <c r="C141" s="112"/>
      <c r="D141" s="114"/>
      <c r="E141" s="112"/>
      <c r="F141" s="130"/>
      <c r="G141" s="112"/>
      <c r="H141" s="126"/>
      <c r="I141" s="90"/>
      <c r="J141" s="90"/>
      <c r="K141" s="128"/>
      <c r="L141" s="128"/>
      <c r="M141" s="174"/>
      <c r="N141" s="86"/>
    </row>
    <row r="142" spans="1:14" ht="23.25" customHeight="1">
      <c r="A142" s="120"/>
      <c r="B142" s="110"/>
      <c r="C142" s="112"/>
      <c r="D142" s="114"/>
      <c r="E142" s="112"/>
      <c r="F142" s="130"/>
      <c r="G142" s="112"/>
      <c r="H142" s="125" t="s">
        <v>11</v>
      </c>
      <c r="I142" s="88" t="s">
        <v>74</v>
      </c>
      <c r="J142" s="88" t="s">
        <v>75</v>
      </c>
      <c r="K142" s="127">
        <v>12282</v>
      </c>
      <c r="L142" s="127">
        <v>6615</v>
      </c>
      <c r="M142" s="71">
        <f>L142/K142</f>
        <v>0.5385930630190523</v>
      </c>
      <c r="N142" s="86"/>
    </row>
    <row r="143" spans="1:14" ht="48" customHeight="1">
      <c r="A143" s="121"/>
      <c r="B143" s="111"/>
      <c r="C143" s="113"/>
      <c r="D143" s="115"/>
      <c r="E143" s="113"/>
      <c r="F143" s="131"/>
      <c r="G143" s="113"/>
      <c r="H143" s="126"/>
      <c r="I143" s="90"/>
      <c r="J143" s="90"/>
      <c r="K143" s="128"/>
      <c r="L143" s="128"/>
      <c r="M143" s="72"/>
      <c r="N143" s="87"/>
    </row>
    <row r="144" spans="1:14" ht="65.25" customHeight="1">
      <c r="A144" s="96" t="s">
        <v>50</v>
      </c>
      <c r="B144" s="97"/>
      <c r="C144" s="97"/>
      <c r="D144" s="97"/>
      <c r="E144" s="97"/>
      <c r="F144" s="97"/>
      <c r="G144" s="98"/>
      <c r="H144" s="47" t="s">
        <v>7</v>
      </c>
      <c r="I144" s="9"/>
      <c r="J144" s="9"/>
      <c r="K144" s="53">
        <f>SUM(K145,K149,K153,K157,K161)</f>
        <v>107281.06</v>
      </c>
      <c r="L144" s="53">
        <f>SUM(L145,L149,L153,L157,L161)</f>
        <v>1567.05</v>
      </c>
      <c r="M144" s="64">
        <v>1</v>
      </c>
      <c r="N144" s="12"/>
    </row>
    <row r="145" spans="1:15" ht="36.75" customHeight="1">
      <c r="A145" s="116" t="s">
        <v>64</v>
      </c>
      <c r="B145" s="122"/>
      <c r="C145" s="122"/>
      <c r="D145" s="122"/>
      <c r="E145" s="122"/>
      <c r="F145" s="122"/>
      <c r="G145" s="123"/>
      <c r="H145" s="49" t="s">
        <v>8</v>
      </c>
      <c r="I145" s="9" t="s">
        <v>65</v>
      </c>
      <c r="J145" s="9" t="s">
        <v>59</v>
      </c>
      <c r="K145" s="53">
        <f>SUM(K146:K148)</f>
        <v>82431</v>
      </c>
      <c r="L145" s="53">
        <f>SUM(L146:L148)</f>
        <v>0</v>
      </c>
      <c r="M145" s="52">
        <v>0</v>
      </c>
      <c r="N145" s="9"/>
    </row>
    <row r="146" spans="1:15" ht="111" customHeight="1">
      <c r="A146" s="119">
        <v>1</v>
      </c>
      <c r="B146" s="109" t="s">
        <v>101</v>
      </c>
      <c r="C146" s="100" t="s">
        <v>81</v>
      </c>
      <c r="D146" s="103">
        <v>2018</v>
      </c>
      <c r="E146" s="100" t="s">
        <v>143</v>
      </c>
      <c r="F146" s="166" t="s">
        <v>139</v>
      </c>
      <c r="G146" s="100" t="s">
        <v>143</v>
      </c>
      <c r="H146" s="36" t="s">
        <v>9</v>
      </c>
      <c r="I146" s="26" t="s">
        <v>65</v>
      </c>
      <c r="J146" s="26" t="s">
        <v>59</v>
      </c>
      <c r="K146" s="67" t="s">
        <v>60</v>
      </c>
      <c r="L146" s="54">
        <v>0</v>
      </c>
      <c r="M146" s="55" t="s">
        <v>60</v>
      </c>
      <c r="N146" s="82"/>
    </row>
    <row r="147" spans="1:15" ht="119.25" customHeight="1">
      <c r="A147" s="120"/>
      <c r="B147" s="110"/>
      <c r="C147" s="112"/>
      <c r="D147" s="114"/>
      <c r="E147" s="104"/>
      <c r="F147" s="167"/>
      <c r="G147" s="104"/>
      <c r="H147" s="24" t="s">
        <v>10</v>
      </c>
      <c r="I147" s="26" t="s">
        <v>65</v>
      </c>
      <c r="J147" s="26" t="s">
        <v>59</v>
      </c>
      <c r="K147" s="50">
        <v>75887.600000000006</v>
      </c>
      <c r="L147" s="50">
        <v>0</v>
      </c>
      <c r="M147" s="55">
        <f t="shared" ref="M147" si="1">L147/K147</f>
        <v>0</v>
      </c>
      <c r="N147" s="83"/>
    </row>
    <row r="148" spans="1:15" ht="110.25" customHeight="1">
      <c r="A148" s="121"/>
      <c r="B148" s="111"/>
      <c r="C148" s="113"/>
      <c r="D148" s="115"/>
      <c r="E148" s="105"/>
      <c r="F148" s="168"/>
      <c r="G148" s="105"/>
      <c r="H148" s="24" t="s">
        <v>11</v>
      </c>
      <c r="I148" s="26" t="s">
        <v>65</v>
      </c>
      <c r="J148" s="26" t="s">
        <v>59</v>
      </c>
      <c r="K148" s="50">
        <v>6543.4</v>
      </c>
      <c r="L148" s="50">
        <v>0</v>
      </c>
      <c r="M148" s="55">
        <f>L148/K148</f>
        <v>0</v>
      </c>
      <c r="N148" s="84"/>
    </row>
    <row r="149" spans="1:15" ht="35.25" customHeight="1">
      <c r="A149" s="96" t="s">
        <v>66</v>
      </c>
      <c r="B149" s="97"/>
      <c r="C149" s="97"/>
      <c r="D149" s="97"/>
      <c r="E149" s="97"/>
      <c r="F149" s="97"/>
      <c r="G149" s="98"/>
      <c r="H149" s="49" t="s">
        <v>8</v>
      </c>
      <c r="I149" s="58"/>
      <c r="J149" s="58"/>
      <c r="K149" s="48">
        <f>SUM(K150:K152)</f>
        <v>4798.25</v>
      </c>
      <c r="L149" s="48">
        <f>SUM(L150:L152)</f>
        <v>833.04</v>
      </c>
      <c r="M149" s="64">
        <f>L149/K149</f>
        <v>0.17361329651435417</v>
      </c>
      <c r="N149" s="59"/>
    </row>
    <row r="150" spans="1:15" ht="73.5" customHeight="1">
      <c r="A150" s="119">
        <v>2</v>
      </c>
      <c r="B150" s="109" t="s">
        <v>102</v>
      </c>
      <c r="C150" s="149"/>
      <c r="D150" s="146" t="s">
        <v>150</v>
      </c>
      <c r="E150" s="100" t="s">
        <v>143</v>
      </c>
      <c r="F150" s="100" t="s">
        <v>85</v>
      </c>
      <c r="G150" s="100" t="s">
        <v>83</v>
      </c>
      <c r="H150" s="36" t="s">
        <v>9</v>
      </c>
      <c r="I150" s="60"/>
      <c r="J150" s="60"/>
      <c r="K150" s="50">
        <v>0</v>
      </c>
      <c r="L150" s="50">
        <v>0</v>
      </c>
      <c r="M150" s="66" t="s">
        <v>60</v>
      </c>
      <c r="N150" s="76" t="s">
        <v>151</v>
      </c>
      <c r="O150" s="33"/>
    </row>
    <row r="151" spans="1:15" ht="64.5" customHeight="1">
      <c r="A151" s="120"/>
      <c r="B151" s="110"/>
      <c r="C151" s="86"/>
      <c r="D151" s="147"/>
      <c r="E151" s="104"/>
      <c r="F151" s="112"/>
      <c r="G151" s="112"/>
      <c r="H151" s="24" t="s">
        <v>10</v>
      </c>
      <c r="I151" s="60"/>
      <c r="J151" s="60"/>
      <c r="K151" s="50">
        <v>3225.25</v>
      </c>
      <c r="L151" s="50">
        <v>577.66</v>
      </c>
      <c r="M151" s="66">
        <f>L151/K151</f>
        <v>0.1791054956980079</v>
      </c>
      <c r="N151" s="77"/>
      <c r="O151" s="33"/>
    </row>
    <row r="152" spans="1:15" ht="78.75" customHeight="1">
      <c r="A152" s="121"/>
      <c r="B152" s="111"/>
      <c r="C152" s="87"/>
      <c r="D152" s="148"/>
      <c r="E152" s="105"/>
      <c r="F152" s="113"/>
      <c r="G152" s="113"/>
      <c r="H152" s="24" t="s">
        <v>11</v>
      </c>
      <c r="I152" s="60"/>
      <c r="J152" s="60"/>
      <c r="K152" s="50">
        <v>1573</v>
      </c>
      <c r="L152" s="50">
        <v>255.38</v>
      </c>
      <c r="M152" s="66">
        <f>L152/K152</f>
        <v>0.16235219326128417</v>
      </c>
      <c r="N152" s="78"/>
      <c r="O152" s="33"/>
    </row>
    <row r="153" spans="1:15" ht="33.75" customHeight="1">
      <c r="A153" s="116" t="s">
        <v>68</v>
      </c>
      <c r="B153" s="122"/>
      <c r="C153" s="122"/>
      <c r="D153" s="122"/>
      <c r="E153" s="122"/>
      <c r="F153" s="122"/>
      <c r="G153" s="123"/>
      <c r="H153" s="49" t="s">
        <v>8</v>
      </c>
      <c r="I153" s="58"/>
      <c r="J153" s="58"/>
      <c r="K153" s="48">
        <f>SUM(K154:K156)</f>
        <v>17773.099999999999</v>
      </c>
      <c r="L153" s="48">
        <f>SUM(L154:L156)</f>
        <v>0</v>
      </c>
      <c r="M153" s="52">
        <f>L153/K153</f>
        <v>0</v>
      </c>
      <c r="N153" s="61"/>
      <c r="O153" s="33"/>
    </row>
    <row r="154" spans="1:15" ht="75.75" customHeight="1">
      <c r="A154" s="119">
        <v>3</v>
      </c>
      <c r="B154" s="109" t="s">
        <v>103</v>
      </c>
      <c r="C154" s="85"/>
      <c r="D154" s="146" t="s">
        <v>150</v>
      </c>
      <c r="E154" s="100" t="s">
        <v>143</v>
      </c>
      <c r="F154" s="100" t="s">
        <v>86</v>
      </c>
      <c r="G154" s="100" t="s">
        <v>143</v>
      </c>
      <c r="H154" s="36" t="s">
        <v>9</v>
      </c>
      <c r="I154" s="60"/>
      <c r="J154" s="60"/>
      <c r="K154" s="50">
        <v>11427.7</v>
      </c>
      <c r="L154" s="50">
        <v>0</v>
      </c>
      <c r="M154" s="55">
        <f>L154/K154</f>
        <v>0</v>
      </c>
      <c r="N154" s="85"/>
      <c r="O154" s="33"/>
    </row>
    <row r="155" spans="1:15" ht="63.75" customHeight="1">
      <c r="A155" s="120"/>
      <c r="B155" s="110"/>
      <c r="C155" s="86"/>
      <c r="D155" s="147"/>
      <c r="E155" s="104"/>
      <c r="F155" s="112"/>
      <c r="G155" s="104"/>
      <c r="H155" s="24" t="s">
        <v>10</v>
      </c>
      <c r="I155" s="60"/>
      <c r="J155" s="60"/>
      <c r="K155" s="50">
        <v>6345.4</v>
      </c>
      <c r="L155" s="50">
        <v>0</v>
      </c>
      <c r="M155" s="55">
        <f>L155/K155</f>
        <v>0</v>
      </c>
      <c r="N155" s="86"/>
      <c r="O155" s="33"/>
    </row>
    <row r="156" spans="1:15" ht="90.75" customHeight="1">
      <c r="A156" s="121"/>
      <c r="B156" s="111"/>
      <c r="C156" s="87"/>
      <c r="D156" s="148"/>
      <c r="E156" s="105"/>
      <c r="F156" s="113"/>
      <c r="G156" s="105"/>
      <c r="H156" s="24" t="s">
        <v>11</v>
      </c>
      <c r="I156" s="60"/>
      <c r="J156" s="60"/>
      <c r="K156" s="50" t="s">
        <v>60</v>
      </c>
      <c r="L156" s="50" t="s">
        <v>60</v>
      </c>
      <c r="M156" s="66" t="s">
        <v>60</v>
      </c>
      <c r="N156" s="87"/>
      <c r="O156" s="33"/>
    </row>
    <row r="157" spans="1:15" ht="34.5" customHeight="1">
      <c r="A157" s="116" t="s">
        <v>147</v>
      </c>
      <c r="B157" s="122"/>
      <c r="C157" s="122"/>
      <c r="D157" s="122"/>
      <c r="E157" s="122"/>
      <c r="F157" s="122"/>
      <c r="G157" s="123"/>
      <c r="H157" s="49" t="s">
        <v>8</v>
      </c>
      <c r="I157" s="58"/>
      <c r="J157" s="58"/>
      <c r="K157" s="48">
        <f>SUM(K158:K160)</f>
        <v>1544.7</v>
      </c>
      <c r="L157" s="48">
        <f>SUM(L158:L160)</f>
        <v>0</v>
      </c>
      <c r="M157" s="52">
        <f>L157/K157</f>
        <v>0</v>
      </c>
      <c r="N157" s="62"/>
    </row>
    <row r="158" spans="1:15" ht="88.5" customHeight="1">
      <c r="A158" s="119">
        <v>4</v>
      </c>
      <c r="B158" s="109" t="s">
        <v>103</v>
      </c>
      <c r="C158" s="85"/>
      <c r="D158" s="146" t="s">
        <v>150</v>
      </c>
      <c r="E158" s="100" t="s">
        <v>143</v>
      </c>
      <c r="F158" s="100" t="s">
        <v>87</v>
      </c>
      <c r="G158" s="100" t="s">
        <v>143</v>
      </c>
      <c r="H158" s="36" t="s">
        <v>9</v>
      </c>
      <c r="I158" s="60"/>
      <c r="J158" s="60"/>
      <c r="K158" s="50">
        <v>0</v>
      </c>
      <c r="L158" s="50">
        <v>0</v>
      </c>
      <c r="M158" s="55" t="s">
        <v>60</v>
      </c>
      <c r="N158" s="85"/>
    </row>
    <row r="159" spans="1:15" ht="67.5" customHeight="1">
      <c r="A159" s="120"/>
      <c r="B159" s="110"/>
      <c r="C159" s="86"/>
      <c r="D159" s="147"/>
      <c r="E159" s="104"/>
      <c r="F159" s="112"/>
      <c r="G159" s="104"/>
      <c r="H159" s="24" t="s">
        <v>10</v>
      </c>
      <c r="I159" s="60"/>
      <c r="J159" s="60"/>
      <c r="K159" s="50">
        <v>1544.7</v>
      </c>
      <c r="L159" s="50">
        <v>0</v>
      </c>
      <c r="M159" s="183">
        <f>L159/K159</f>
        <v>0</v>
      </c>
      <c r="N159" s="86"/>
    </row>
    <row r="160" spans="1:15" ht="90" customHeight="1">
      <c r="A160" s="121"/>
      <c r="B160" s="111"/>
      <c r="C160" s="87"/>
      <c r="D160" s="148"/>
      <c r="E160" s="105"/>
      <c r="F160" s="113"/>
      <c r="G160" s="105"/>
      <c r="H160" s="24" t="s">
        <v>11</v>
      </c>
      <c r="I160" s="60"/>
      <c r="J160" s="60"/>
      <c r="K160" s="50" t="s">
        <v>60</v>
      </c>
      <c r="L160" s="50" t="s">
        <v>60</v>
      </c>
      <c r="M160" s="66" t="s">
        <v>60</v>
      </c>
      <c r="N160" s="87"/>
    </row>
    <row r="161" spans="1:14" ht="34.5" customHeight="1">
      <c r="A161" s="116" t="s">
        <v>69</v>
      </c>
      <c r="B161" s="122"/>
      <c r="C161" s="122"/>
      <c r="D161" s="122"/>
      <c r="E161" s="122"/>
      <c r="F161" s="122"/>
      <c r="G161" s="123"/>
      <c r="H161" s="49" t="s">
        <v>8</v>
      </c>
      <c r="I161" s="63"/>
      <c r="J161" s="63"/>
      <c r="K161" s="48">
        <f>SUM(K162:K164)</f>
        <v>734.01</v>
      </c>
      <c r="L161" s="48">
        <f>SUM(L162:L164)</f>
        <v>734.01</v>
      </c>
      <c r="M161" s="52">
        <v>1</v>
      </c>
      <c r="N161" s="56"/>
    </row>
    <row r="162" spans="1:14" ht="81" customHeight="1">
      <c r="A162" s="119">
        <v>5</v>
      </c>
      <c r="B162" s="109" t="s">
        <v>104</v>
      </c>
      <c r="C162" s="85"/>
      <c r="D162" s="146" t="s">
        <v>150</v>
      </c>
      <c r="E162" s="100" t="s">
        <v>143</v>
      </c>
      <c r="F162" s="100" t="s">
        <v>122</v>
      </c>
      <c r="G162" s="100" t="s">
        <v>143</v>
      </c>
      <c r="H162" s="36" t="s">
        <v>9</v>
      </c>
      <c r="I162" s="60"/>
      <c r="J162" s="60"/>
      <c r="K162" s="50">
        <v>503.94</v>
      </c>
      <c r="L162" s="50">
        <v>503.94</v>
      </c>
      <c r="M162" s="55">
        <v>1</v>
      </c>
      <c r="N162" s="85" t="s">
        <v>156</v>
      </c>
    </row>
    <row r="163" spans="1:14" ht="83.25" customHeight="1">
      <c r="A163" s="120"/>
      <c r="B163" s="110"/>
      <c r="C163" s="86"/>
      <c r="D163" s="147"/>
      <c r="E163" s="104"/>
      <c r="F163" s="112"/>
      <c r="G163" s="104"/>
      <c r="H163" s="24" t="s">
        <v>10</v>
      </c>
      <c r="I163" s="60"/>
      <c r="J163" s="60"/>
      <c r="K163" s="50">
        <v>103.22</v>
      </c>
      <c r="L163" s="50">
        <v>103.22</v>
      </c>
      <c r="M163" s="55">
        <v>1</v>
      </c>
      <c r="N163" s="86"/>
    </row>
    <row r="164" spans="1:14" ht="66" customHeight="1">
      <c r="A164" s="121"/>
      <c r="B164" s="111"/>
      <c r="C164" s="87"/>
      <c r="D164" s="148"/>
      <c r="E164" s="105"/>
      <c r="F164" s="113"/>
      <c r="G164" s="105"/>
      <c r="H164" s="24" t="s">
        <v>11</v>
      </c>
      <c r="I164" s="60"/>
      <c r="J164" s="60"/>
      <c r="K164" s="50">
        <v>126.85</v>
      </c>
      <c r="L164" s="50">
        <v>126.85</v>
      </c>
      <c r="M164" s="55">
        <v>1</v>
      </c>
      <c r="N164" s="87"/>
    </row>
    <row r="165" spans="1:14" ht="41.25" customHeight="1">
      <c r="A165" s="96" t="s">
        <v>51</v>
      </c>
      <c r="B165" s="97"/>
      <c r="C165" s="97"/>
      <c r="D165" s="97"/>
      <c r="E165" s="97"/>
      <c r="F165" s="97"/>
      <c r="G165" s="98"/>
      <c r="H165" s="47" t="s">
        <v>7</v>
      </c>
      <c r="I165" s="11"/>
      <c r="J165" s="11"/>
      <c r="K165" s="48">
        <v>2688.5</v>
      </c>
      <c r="L165" s="48">
        <v>2688.5</v>
      </c>
      <c r="M165" s="52">
        <v>1</v>
      </c>
      <c r="N165" s="11"/>
    </row>
    <row r="166" spans="1:14" ht="48.75" hidden="1" customHeight="1">
      <c r="A166" s="96" t="s">
        <v>67</v>
      </c>
      <c r="B166" s="97"/>
      <c r="C166" s="97"/>
      <c r="D166" s="97"/>
      <c r="E166" s="97"/>
      <c r="F166" s="97"/>
      <c r="G166" s="98"/>
      <c r="H166" s="49" t="s">
        <v>8</v>
      </c>
      <c r="I166" s="13"/>
      <c r="J166" s="9"/>
      <c r="K166" s="48"/>
      <c r="L166" s="48"/>
      <c r="M166" s="64"/>
      <c r="N166" s="13"/>
    </row>
    <row r="167" spans="1:14" ht="87.75" hidden="1" customHeight="1">
      <c r="A167" s="119">
        <v>1</v>
      </c>
      <c r="B167" s="109" t="s">
        <v>123</v>
      </c>
      <c r="C167" s="100" t="s">
        <v>124</v>
      </c>
      <c r="D167" s="103">
        <v>2017</v>
      </c>
      <c r="E167" s="100" t="s">
        <v>143</v>
      </c>
      <c r="F167" s="100" t="s">
        <v>141</v>
      </c>
      <c r="G167" s="100" t="s">
        <v>143</v>
      </c>
      <c r="H167" s="36" t="s">
        <v>9</v>
      </c>
      <c r="I167" s="25"/>
      <c r="J167" s="25"/>
      <c r="K167" s="50"/>
      <c r="L167" s="50"/>
      <c r="M167" s="66"/>
      <c r="N167" s="82"/>
    </row>
    <row r="168" spans="1:14" ht="84" hidden="1" customHeight="1">
      <c r="A168" s="120"/>
      <c r="B168" s="110"/>
      <c r="C168" s="112"/>
      <c r="D168" s="114"/>
      <c r="E168" s="104"/>
      <c r="F168" s="112"/>
      <c r="G168" s="104"/>
      <c r="H168" s="24" t="s">
        <v>10</v>
      </c>
      <c r="I168" s="25"/>
      <c r="J168" s="25"/>
      <c r="K168" s="50"/>
      <c r="L168" s="50"/>
      <c r="M168" s="66"/>
      <c r="N168" s="83"/>
    </row>
    <row r="169" spans="1:14" ht="76.5" hidden="1" customHeight="1">
      <c r="A169" s="121"/>
      <c r="B169" s="111"/>
      <c r="C169" s="113"/>
      <c r="D169" s="115"/>
      <c r="E169" s="105"/>
      <c r="F169" s="113"/>
      <c r="G169" s="105"/>
      <c r="H169" s="24" t="s">
        <v>11</v>
      </c>
      <c r="I169" s="25"/>
      <c r="J169" s="26"/>
      <c r="K169" s="50"/>
      <c r="L169" s="50"/>
      <c r="M169" s="66"/>
      <c r="N169" s="84"/>
    </row>
    <row r="170" spans="1:14" ht="52.5" customHeight="1">
      <c r="A170" s="96" t="s">
        <v>52</v>
      </c>
      <c r="B170" s="97"/>
      <c r="C170" s="97"/>
      <c r="D170" s="97"/>
      <c r="E170" s="97"/>
      <c r="F170" s="97"/>
      <c r="G170" s="98"/>
      <c r="H170" s="49" t="s">
        <v>8</v>
      </c>
      <c r="I170" s="11"/>
      <c r="J170" s="11"/>
      <c r="K170" s="48">
        <f>SUM(K171:K173)</f>
        <v>5293</v>
      </c>
      <c r="L170" s="48">
        <f>SUM(L171:L173)</f>
        <v>2635</v>
      </c>
      <c r="M170" s="177">
        <f>L170/K170</f>
        <v>0.49782731910069905</v>
      </c>
      <c r="N170" s="11"/>
    </row>
    <row r="171" spans="1:14" ht="33.75" customHeight="1">
      <c r="A171" s="119">
        <v>2</v>
      </c>
      <c r="B171" s="109" t="s">
        <v>126</v>
      </c>
      <c r="C171" s="100" t="s">
        <v>140</v>
      </c>
      <c r="D171" s="103">
        <v>2018</v>
      </c>
      <c r="E171" s="100" t="s">
        <v>143</v>
      </c>
      <c r="F171" s="100" t="s">
        <v>125</v>
      </c>
      <c r="G171" s="100" t="s">
        <v>143</v>
      </c>
      <c r="H171" s="36" t="s">
        <v>9</v>
      </c>
      <c r="I171" s="37"/>
      <c r="J171" s="37"/>
      <c r="K171" s="50">
        <v>0</v>
      </c>
      <c r="L171" s="50">
        <v>0</v>
      </c>
      <c r="M171" s="55" t="s">
        <v>60</v>
      </c>
      <c r="N171" s="85" t="s">
        <v>148</v>
      </c>
    </row>
    <row r="172" spans="1:14" ht="47.25" customHeight="1">
      <c r="A172" s="120"/>
      <c r="B172" s="110"/>
      <c r="C172" s="112"/>
      <c r="D172" s="114"/>
      <c r="E172" s="104"/>
      <c r="F172" s="112"/>
      <c r="G172" s="104"/>
      <c r="H172" s="24" t="s">
        <v>10</v>
      </c>
      <c r="I172" s="37"/>
      <c r="J172" s="37"/>
      <c r="K172" s="50">
        <v>0</v>
      </c>
      <c r="L172" s="50">
        <v>0</v>
      </c>
      <c r="M172" s="55" t="s">
        <v>60</v>
      </c>
      <c r="N172" s="86"/>
    </row>
    <row r="173" spans="1:14" ht="69" customHeight="1">
      <c r="A173" s="121"/>
      <c r="B173" s="111"/>
      <c r="C173" s="113"/>
      <c r="D173" s="115"/>
      <c r="E173" s="105"/>
      <c r="F173" s="113"/>
      <c r="G173" s="105"/>
      <c r="H173" s="24" t="s">
        <v>11</v>
      </c>
      <c r="I173" s="37"/>
      <c r="J173" s="37"/>
      <c r="K173" s="50">
        <v>5293</v>
      </c>
      <c r="L173" s="50">
        <v>2635</v>
      </c>
      <c r="M173" s="70">
        <f>L173/K173</f>
        <v>0.49782731910069905</v>
      </c>
      <c r="N173" s="87"/>
    </row>
    <row r="174" spans="1:14" ht="49.5" customHeight="1">
      <c r="A174" s="96" t="s">
        <v>53</v>
      </c>
      <c r="B174" s="97"/>
      <c r="C174" s="97"/>
      <c r="D174" s="97"/>
      <c r="E174" s="97"/>
      <c r="F174" s="97"/>
      <c r="G174" s="98"/>
      <c r="H174" s="47" t="s">
        <v>7</v>
      </c>
      <c r="I174" s="13"/>
      <c r="J174" s="13"/>
      <c r="K174" s="48">
        <v>31203</v>
      </c>
      <c r="L174" s="48">
        <v>31140</v>
      </c>
      <c r="M174" s="64">
        <v>0.998</v>
      </c>
      <c r="N174" s="37"/>
    </row>
    <row r="175" spans="1:14" ht="33.75" customHeight="1">
      <c r="A175" s="96" t="s">
        <v>54</v>
      </c>
      <c r="B175" s="97"/>
      <c r="C175" s="97"/>
      <c r="D175" s="97"/>
      <c r="E175" s="97"/>
      <c r="F175" s="97"/>
      <c r="G175" s="98"/>
      <c r="H175" s="49" t="s">
        <v>8</v>
      </c>
      <c r="I175" s="9"/>
      <c r="J175" s="9"/>
      <c r="K175" s="53" t="s">
        <v>60</v>
      </c>
      <c r="L175" s="53" t="s">
        <v>60</v>
      </c>
      <c r="M175" s="10" t="s">
        <v>60</v>
      </c>
      <c r="N175" s="9"/>
    </row>
    <row r="176" spans="1:14" ht="83.25" customHeight="1">
      <c r="A176" s="119">
        <v>1</v>
      </c>
      <c r="B176" s="109" t="s">
        <v>105</v>
      </c>
      <c r="C176" s="100" t="s">
        <v>127</v>
      </c>
      <c r="D176" s="100">
        <v>2018</v>
      </c>
      <c r="E176" s="100" t="s">
        <v>143</v>
      </c>
      <c r="F176" s="100" t="s">
        <v>86</v>
      </c>
      <c r="G176" s="100" t="s">
        <v>143</v>
      </c>
      <c r="H176" s="36" t="s">
        <v>9</v>
      </c>
      <c r="I176" s="26"/>
      <c r="J176" s="26"/>
      <c r="K176" s="54" t="s">
        <v>60</v>
      </c>
      <c r="L176" s="54" t="s">
        <v>60</v>
      </c>
      <c r="M176" s="66" t="s">
        <v>60</v>
      </c>
      <c r="N176" s="82"/>
    </row>
    <row r="177" spans="1:15" ht="74.25" customHeight="1">
      <c r="A177" s="120"/>
      <c r="B177" s="110"/>
      <c r="C177" s="112"/>
      <c r="D177" s="112"/>
      <c r="E177" s="104"/>
      <c r="F177" s="112"/>
      <c r="G177" s="104"/>
      <c r="H177" s="24" t="s">
        <v>10</v>
      </c>
      <c r="I177" s="25"/>
      <c r="J177" s="25"/>
      <c r="K177" s="50" t="s">
        <v>60</v>
      </c>
      <c r="L177" s="50" t="s">
        <v>60</v>
      </c>
      <c r="M177" s="66" t="s">
        <v>60</v>
      </c>
      <c r="N177" s="83"/>
    </row>
    <row r="178" spans="1:15" ht="91.5" customHeight="1">
      <c r="A178" s="121"/>
      <c r="B178" s="111"/>
      <c r="C178" s="113"/>
      <c r="D178" s="113"/>
      <c r="E178" s="105"/>
      <c r="F178" s="113"/>
      <c r="G178" s="105"/>
      <c r="H178" s="24" t="s">
        <v>11</v>
      </c>
      <c r="I178" s="25"/>
      <c r="J178" s="25"/>
      <c r="K178" s="50" t="s">
        <v>60</v>
      </c>
      <c r="L178" s="50" t="s">
        <v>60</v>
      </c>
      <c r="M178" s="66" t="s">
        <v>60</v>
      </c>
      <c r="N178" s="84"/>
    </row>
    <row r="179" spans="1:15" ht="42" customHeight="1">
      <c r="A179" s="96" t="s">
        <v>55</v>
      </c>
      <c r="B179" s="97"/>
      <c r="C179" s="97"/>
      <c r="D179" s="97"/>
      <c r="E179" s="97"/>
      <c r="F179" s="97"/>
      <c r="G179" s="98"/>
      <c r="H179" s="49" t="s">
        <v>8</v>
      </c>
      <c r="I179" s="25"/>
      <c r="J179" s="25"/>
      <c r="K179" s="50" t="s">
        <v>60</v>
      </c>
      <c r="L179" s="50" t="s">
        <v>60</v>
      </c>
      <c r="M179" s="66" t="s">
        <v>60</v>
      </c>
      <c r="N179" s="25"/>
    </row>
    <row r="180" spans="1:15" ht="133.5" customHeight="1">
      <c r="A180" s="37">
        <v>2</v>
      </c>
      <c r="B180" s="46" t="s">
        <v>128</v>
      </c>
      <c r="C180" s="100" t="s">
        <v>57</v>
      </c>
      <c r="D180" s="100">
        <v>2018</v>
      </c>
      <c r="E180" s="100" t="s">
        <v>143</v>
      </c>
      <c r="F180" s="100" t="s">
        <v>86</v>
      </c>
      <c r="G180" s="100" t="s">
        <v>143</v>
      </c>
      <c r="H180" s="36" t="s">
        <v>9</v>
      </c>
      <c r="I180" s="26"/>
      <c r="J180" s="26"/>
      <c r="K180" s="54" t="s">
        <v>60</v>
      </c>
      <c r="L180" s="54" t="s">
        <v>60</v>
      </c>
      <c r="M180" s="66" t="s">
        <v>60</v>
      </c>
      <c r="N180" s="79" t="s">
        <v>142</v>
      </c>
      <c r="O180" s="29"/>
    </row>
    <row r="181" spans="1:15" ht="138.75" customHeight="1">
      <c r="A181" s="37">
        <v>3</v>
      </c>
      <c r="B181" s="46" t="s">
        <v>129</v>
      </c>
      <c r="C181" s="112"/>
      <c r="D181" s="112"/>
      <c r="E181" s="104"/>
      <c r="F181" s="112"/>
      <c r="G181" s="104"/>
      <c r="H181" s="24" t="s">
        <v>10</v>
      </c>
      <c r="I181" s="25"/>
      <c r="J181" s="25"/>
      <c r="K181" s="50" t="s">
        <v>60</v>
      </c>
      <c r="L181" s="50" t="s">
        <v>60</v>
      </c>
      <c r="M181" s="66" t="s">
        <v>60</v>
      </c>
      <c r="N181" s="80"/>
    </row>
    <row r="182" spans="1:15" ht="140.25" customHeight="1">
      <c r="A182" s="37">
        <v>4</v>
      </c>
      <c r="B182" s="46" t="s">
        <v>130</v>
      </c>
      <c r="C182" s="113"/>
      <c r="D182" s="113"/>
      <c r="E182" s="105"/>
      <c r="F182" s="113"/>
      <c r="G182" s="105"/>
      <c r="H182" s="24" t="s">
        <v>11</v>
      </c>
      <c r="I182" s="25"/>
      <c r="J182" s="25"/>
      <c r="K182" s="50" t="s">
        <v>60</v>
      </c>
      <c r="L182" s="50" t="s">
        <v>60</v>
      </c>
      <c r="M182" s="66" t="s">
        <v>60</v>
      </c>
      <c r="N182" s="81"/>
    </row>
    <row r="183" spans="1:15" ht="33.75" customHeight="1">
      <c r="A183" s="96" t="s">
        <v>80</v>
      </c>
      <c r="B183" s="153"/>
      <c r="C183" s="153"/>
      <c r="D183" s="153"/>
      <c r="E183" s="153"/>
      <c r="F183" s="153"/>
      <c r="G183" s="154"/>
      <c r="H183" s="49" t="s">
        <v>8</v>
      </c>
      <c r="I183" s="9" t="s">
        <v>70</v>
      </c>
      <c r="J183" s="9" t="s">
        <v>72</v>
      </c>
      <c r="K183" s="53">
        <f>SUM(K184:K185)</f>
        <v>34781</v>
      </c>
      <c r="L183" s="53">
        <f>SUM(L184:L185)</f>
        <v>14175</v>
      </c>
      <c r="M183" s="68">
        <f>L183/K183</f>
        <v>0.40755009919208762</v>
      </c>
      <c r="N183" s="32"/>
    </row>
    <row r="184" spans="1:15" ht="44.25" customHeight="1">
      <c r="A184" s="108">
        <v>5</v>
      </c>
      <c r="B184" s="124" t="s">
        <v>106</v>
      </c>
      <c r="C184" s="135" t="s">
        <v>71</v>
      </c>
      <c r="D184" s="135">
        <v>2018</v>
      </c>
      <c r="E184" s="100" t="s">
        <v>143</v>
      </c>
      <c r="F184" s="135"/>
      <c r="G184" s="100" t="s">
        <v>143</v>
      </c>
      <c r="H184" s="36" t="s">
        <v>9</v>
      </c>
      <c r="I184" s="26" t="s">
        <v>70</v>
      </c>
      <c r="J184" s="26" t="s">
        <v>72</v>
      </c>
      <c r="K184" s="54">
        <v>12943</v>
      </c>
      <c r="L184" s="54">
        <v>5275</v>
      </c>
      <c r="M184" s="70">
        <f>L184/K184</f>
        <v>0.40755620798887432</v>
      </c>
      <c r="N184" s="79" t="s">
        <v>149</v>
      </c>
    </row>
    <row r="185" spans="1:15" ht="51" customHeight="1">
      <c r="A185" s="108"/>
      <c r="B185" s="124"/>
      <c r="C185" s="135"/>
      <c r="D185" s="135"/>
      <c r="E185" s="104"/>
      <c r="F185" s="135"/>
      <c r="G185" s="104"/>
      <c r="H185" s="24" t="s">
        <v>10</v>
      </c>
      <c r="I185" s="25" t="s">
        <v>70</v>
      </c>
      <c r="J185" s="25" t="s">
        <v>72</v>
      </c>
      <c r="K185" s="50">
        <v>21838</v>
      </c>
      <c r="L185" s="50">
        <v>8900</v>
      </c>
      <c r="M185" s="70">
        <f>L185/K185</f>
        <v>0.40754647861525783</v>
      </c>
      <c r="N185" s="80"/>
    </row>
    <row r="186" spans="1:15" ht="57.75" customHeight="1">
      <c r="A186" s="108"/>
      <c r="B186" s="124"/>
      <c r="C186" s="135"/>
      <c r="D186" s="135"/>
      <c r="E186" s="105"/>
      <c r="F186" s="135"/>
      <c r="G186" s="105"/>
      <c r="H186" s="24" t="s">
        <v>11</v>
      </c>
      <c r="I186" s="25"/>
      <c r="J186" s="25"/>
      <c r="K186" s="50" t="s">
        <v>60</v>
      </c>
      <c r="L186" s="50" t="s">
        <v>60</v>
      </c>
      <c r="M186" s="66" t="s">
        <v>60</v>
      </c>
      <c r="N186" s="81"/>
    </row>
    <row r="187" spans="1:15" ht="33" customHeight="1"/>
    <row r="188" spans="1:15" ht="33" customHeight="1"/>
    <row r="189" spans="1:15" ht="38.25" customHeight="1"/>
    <row r="190" spans="1:15" ht="81.75" customHeight="1"/>
    <row r="191" spans="1:15" ht="15" customHeight="1">
      <c r="A191" s="1"/>
      <c r="B191" s="2"/>
      <c r="C191" s="3"/>
      <c r="D191" s="3"/>
      <c r="E191" s="3"/>
      <c r="F191" s="3"/>
      <c r="G191" s="4"/>
      <c r="H191" s="5"/>
      <c r="I191" s="6"/>
      <c r="J191" s="6"/>
      <c r="K191" s="41"/>
      <c r="L191" s="41"/>
      <c r="M191" s="179"/>
      <c r="N191" s="6"/>
      <c r="O191" s="7"/>
    </row>
    <row r="192" spans="1:15" ht="17.25" customHeight="1">
      <c r="A192" s="1"/>
      <c r="B192" s="2"/>
      <c r="C192" s="3"/>
      <c r="D192" s="3"/>
      <c r="E192" s="3"/>
      <c r="F192" s="3"/>
      <c r="G192" s="4"/>
      <c r="H192" s="5"/>
      <c r="I192" s="6"/>
      <c r="J192" s="6"/>
      <c r="K192" s="41"/>
      <c r="L192" s="41"/>
      <c r="M192" s="179"/>
      <c r="N192" s="6"/>
      <c r="O192" s="7"/>
    </row>
    <row r="193" spans="1:16" ht="103.5" customHeight="1"/>
    <row r="194" spans="1:16" ht="15" customHeight="1"/>
    <row r="195" spans="1:16" ht="21.75" customHeight="1"/>
    <row r="196" spans="1:16" ht="93" customHeight="1"/>
    <row r="197" spans="1:16" ht="33.75" customHeight="1">
      <c r="O197" s="7"/>
      <c r="P197" s="7"/>
    </row>
    <row r="198" spans="1:16" ht="34.5" customHeight="1">
      <c r="O198" s="7"/>
      <c r="P198" s="7"/>
    </row>
    <row r="199" spans="1:16" ht="30" customHeight="1">
      <c r="O199" s="7"/>
      <c r="P199" s="7"/>
    </row>
    <row r="200" spans="1:16" ht="30" customHeight="1">
      <c r="O200" s="7"/>
      <c r="P200" s="7"/>
    </row>
    <row r="201" spans="1:16" ht="18.75" customHeight="1">
      <c r="A201" s="17"/>
      <c r="B201" s="18"/>
      <c r="C201" s="19"/>
      <c r="D201" s="20"/>
      <c r="E201" s="20"/>
      <c r="F201" s="21"/>
      <c r="G201" s="20"/>
      <c r="H201" s="21"/>
      <c r="I201" s="20"/>
      <c r="J201" s="20"/>
      <c r="K201" s="42"/>
      <c r="L201" s="42"/>
      <c r="M201" s="180"/>
      <c r="N201" s="20"/>
      <c r="O201" s="7"/>
      <c r="P201" s="7"/>
    </row>
    <row r="202" spans="1:16" ht="44.25" customHeight="1">
      <c r="A202" s="7"/>
      <c r="B202" s="7"/>
      <c r="C202" s="7"/>
      <c r="D202" s="7"/>
      <c r="E202" s="7"/>
      <c r="F202" s="7"/>
      <c r="G202" s="7"/>
      <c r="H202" s="7"/>
      <c r="I202" s="7"/>
      <c r="J202" s="7"/>
      <c r="K202" s="43"/>
      <c r="L202" s="43"/>
      <c r="M202" s="181"/>
      <c r="N202" s="7"/>
      <c r="O202" s="7"/>
      <c r="P202" s="7"/>
    </row>
    <row r="203" spans="1:16" ht="89.25" customHeight="1"/>
    <row r="205" spans="1:16" ht="45" customHeight="1"/>
    <row r="206" spans="1:16" ht="57" customHeight="1"/>
    <row r="210" ht="84.75" customHeight="1"/>
    <row r="213" ht="115.5" customHeight="1"/>
    <row r="216" ht="123" customHeight="1"/>
    <row r="217" ht="54" customHeight="1"/>
    <row r="218" ht="33" customHeight="1"/>
    <row r="219" ht="58.5" customHeight="1"/>
    <row r="220" ht="58.5" customHeight="1"/>
    <row r="221" ht="118.5" customHeight="1"/>
    <row r="222" ht="34.5" customHeight="1"/>
    <row r="223" ht="33" customHeight="1"/>
    <row r="224" ht="111" customHeight="1"/>
    <row r="225" spans="1:14" ht="36.75" customHeight="1"/>
    <row r="226" spans="1:14" ht="49.5" customHeight="1"/>
    <row r="227" spans="1:14" ht="46.5" customHeight="1"/>
    <row r="228" spans="1:14" ht="91.5" customHeight="1"/>
    <row r="229" spans="1:14" ht="48.75" customHeight="1"/>
    <row r="230" spans="1:14" ht="63.75" customHeight="1"/>
    <row r="231" spans="1:14" ht="48" customHeight="1"/>
    <row r="232" spans="1:14" ht="72.75" customHeight="1"/>
    <row r="233" spans="1:14" ht="35.25" customHeight="1"/>
    <row r="234" spans="1:14" ht="37.5" customHeight="1"/>
    <row r="235" spans="1:14" ht="87" customHeight="1">
      <c r="A235" s="7"/>
      <c r="B235" s="7"/>
      <c r="C235" s="7"/>
      <c r="D235" s="7"/>
      <c r="E235" s="7"/>
      <c r="F235" s="7"/>
      <c r="G235" s="7"/>
      <c r="H235" s="7"/>
      <c r="I235" s="7"/>
      <c r="J235" s="7"/>
      <c r="K235" s="43"/>
      <c r="L235" s="43"/>
      <c r="M235" s="181"/>
      <c r="N235" s="7"/>
    </row>
    <row r="236" spans="1:14" ht="46.5" customHeight="1">
      <c r="A236" s="7"/>
      <c r="B236" s="7"/>
      <c r="C236" s="7"/>
      <c r="D236" s="7"/>
      <c r="E236" s="7"/>
      <c r="F236" s="7"/>
      <c r="G236" s="7"/>
      <c r="H236" s="7"/>
      <c r="I236" s="7"/>
      <c r="J236" s="7"/>
      <c r="K236" s="43"/>
      <c r="L236" s="43"/>
      <c r="M236" s="181"/>
      <c r="N236" s="7"/>
    </row>
    <row r="237" spans="1:14" ht="15" customHeight="1">
      <c r="A237" s="7"/>
      <c r="B237" s="7"/>
      <c r="C237" s="7"/>
      <c r="D237" s="7"/>
      <c r="E237" s="7"/>
      <c r="F237" s="7"/>
      <c r="G237" s="7"/>
      <c r="H237" s="7"/>
      <c r="I237" s="7"/>
      <c r="J237" s="7"/>
      <c r="K237" s="43"/>
      <c r="L237" s="43"/>
      <c r="M237" s="181"/>
      <c r="N237" s="7"/>
    </row>
    <row r="238" spans="1:14" ht="15" customHeight="1">
      <c r="A238" s="17"/>
      <c r="B238" s="18"/>
      <c r="C238" s="18"/>
      <c r="D238" s="17"/>
      <c r="E238" s="17"/>
      <c r="F238" s="22"/>
      <c r="G238" s="22"/>
      <c r="H238" s="23"/>
      <c r="I238" s="20"/>
      <c r="J238" s="20"/>
      <c r="K238" s="42"/>
      <c r="L238" s="42"/>
      <c r="M238" s="179"/>
      <c r="N238" s="20"/>
    </row>
    <row r="239" spans="1:14" ht="209.25" customHeight="1">
      <c r="A239" s="17"/>
      <c r="B239" s="17"/>
      <c r="C239" s="17"/>
      <c r="D239" s="17"/>
      <c r="E239" s="17"/>
      <c r="F239" s="17"/>
      <c r="G239" s="17"/>
      <c r="H239" s="17"/>
      <c r="I239" s="17"/>
      <c r="J239" s="17"/>
      <c r="K239" s="44"/>
      <c r="L239" s="44"/>
      <c r="M239" s="182"/>
      <c r="N239" s="17"/>
    </row>
    <row r="240" spans="1:14" ht="15" customHeight="1">
      <c r="A240" s="17"/>
      <c r="B240" s="17"/>
      <c r="C240" s="17"/>
      <c r="D240" s="17"/>
      <c r="E240" s="17"/>
      <c r="F240" s="17"/>
      <c r="G240" s="17"/>
      <c r="H240" s="17"/>
      <c r="I240" s="17"/>
      <c r="J240" s="17"/>
      <c r="K240" s="44"/>
      <c r="L240" s="44"/>
      <c r="M240" s="182"/>
      <c r="N240" s="17"/>
    </row>
    <row r="241" spans="1:14" ht="15" customHeight="1">
      <c r="A241" s="17"/>
      <c r="B241" s="17"/>
      <c r="C241" s="17"/>
      <c r="D241" s="17"/>
      <c r="E241" s="17"/>
      <c r="F241" s="17"/>
      <c r="G241" s="17"/>
      <c r="H241" s="17"/>
      <c r="I241" s="17"/>
      <c r="J241" s="17"/>
      <c r="K241" s="44"/>
      <c r="L241" s="44"/>
      <c r="M241" s="182"/>
      <c r="N241" s="17"/>
    </row>
    <row r="242" spans="1:14" ht="84" customHeight="1">
      <c r="A242" s="17"/>
      <c r="B242" s="18"/>
      <c r="C242" s="18"/>
      <c r="D242" s="17"/>
      <c r="E242" s="17"/>
      <c r="F242" s="22"/>
      <c r="G242" s="22"/>
      <c r="H242" s="22"/>
      <c r="I242" s="20"/>
      <c r="J242" s="20"/>
      <c r="K242" s="42"/>
      <c r="L242" s="42"/>
      <c r="M242" s="180"/>
      <c r="N242" s="20"/>
    </row>
    <row r="243" spans="1:14" ht="40.5" customHeight="1">
      <c r="A243" s="7"/>
      <c r="B243" s="7"/>
      <c r="C243" s="7"/>
      <c r="D243" s="7"/>
      <c r="E243" s="7"/>
      <c r="F243" s="7"/>
      <c r="G243" s="7"/>
      <c r="H243" s="7"/>
      <c r="I243" s="7"/>
      <c r="J243" s="7"/>
      <c r="K243" s="43"/>
      <c r="L243" s="43"/>
      <c r="M243" s="181"/>
      <c r="N243" s="7"/>
    </row>
    <row r="244" spans="1:14">
      <c r="A244" s="7"/>
      <c r="B244" s="7"/>
      <c r="C244" s="7"/>
      <c r="D244" s="7"/>
      <c r="E244" s="7"/>
      <c r="F244" s="7"/>
      <c r="G244" s="7"/>
      <c r="H244" s="7"/>
      <c r="I244" s="7"/>
      <c r="J244" s="7"/>
      <c r="K244" s="43"/>
      <c r="L244" s="43"/>
      <c r="M244" s="181"/>
      <c r="N244" s="7"/>
    </row>
    <row r="245" spans="1:14">
      <c r="A245" s="7"/>
      <c r="B245" s="7"/>
      <c r="C245" s="7"/>
      <c r="D245" s="7"/>
      <c r="E245" s="7"/>
      <c r="F245" s="7"/>
      <c r="G245" s="7"/>
      <c r="H245" s="7"/>
      <c r="I245" s="7"/>
      <c r="J245" s="7"/>
      <c r="K245" s="43"/>
      <c r="L245" s="43"/>
      <c r="M245" s="181"/>
      <c r="N245" s="7"/>
    </row>
    <row r="246" spans="1:14" ht="72" customHeight="1">
      <c r="A246" s="7"/>
      <c r="B246" s="7"/>
      <c r="C246" s="7"/>
      <c r="D246" s="7"/>
      <c r="E246" s="7"/>
      <c r="F246" s="7"/>
      <c r="G246" s="7"/>
      <c r="H246" s="7"/>
      <c r="I246" s="7"/>
      <c r="J246" s="7"/>
      <c r="K246" s="43"/>
      <c r="L246" s="43"/>
      <c r="M246" s="181"/>
      <c r="N246" s="7"/>
    </row>
    <row r="247" spans="1:14" ht="72.75" customHeight="1"/>
    <row r="248" spans="1:14" ht="51.75" customHeight="1"/>
    <row r="249" spans="1:14" ht="47.25" customHeight="1"/>
    <row r="250" spans="1:14" ht="59.25" customHeight="1"/>
    <row r="251" spans="1:14" ht="71.25" customHeight="1"/>
    <row r="253" spans="1:14" ht="49.5" customHeight="1"/>
    <row r="254" spans="1:14" ht="57.75" customHeight="1"/>
    <row r="255" spans="1:14" ht="66" customHeight="1"/>
    <row r="256" spans="1:14" ht="39.75" customHeight="1"/>
    <row r="258" ht="38.25" customHeight="1"/>
    <row r="259" ht="33" customHeight="1"/>
    <row r="260" ht="60" customHeight="1"/>
    <row r="261" ht="28.5" customHeight="1"/>
    <row r="262" ht="15" customHeight="1"/>
    <row r="263" ht="72" customHeight="1"/>
    <row r="264" ht="50.25" customHeight="1"/>
    <row r="265" ht="15" customHeight="1"/>
    <row r="266" ht="36.75" customHeight="1"/>
    <row r="267" ht="81" customHeight="1"/>
    <row r="268" ht="15" customHeight="1"/>
    <row r="269" ht="40.5" customHeight="1"/>
    <row r="270" ht="82.5" customHeight="1"/>
    <row r="271" ht="15" customHeight="1"/>
    <row r="272" ht="15" customHeight="1"/>
    <row r="273" spans="1:15" ht="66.75" customHeight="1"/>
    <row r="274" spans="1:15" ht="15" customHeight="1"/>
    <row r="275" spans="1:15" ht="15" customHeight="1"/>
    <row r="276" spans="1:15" ht="106.5" customHeight="1"/>
    <row r="277" spans="1:15" ht="15" customHeight="1"/>
    <row r="278" spans="1:15" ht="15" customHeight="1"/>
    <row r="279" spans="1:15" ht="108" customHeight="1">
      <c r="A279" s="7"/>
      <c r="B279" s="7"/>
      <c r="C279" s="7"/>
      <c r="D279" s="7"/>
      <c r="E279" s="7"/>
      <c r="F279" s="7"/>
      <c r="G279" s="7"/>
      <c r="H279" s="7"/>
      <c r="I279" s="7"/>
      <c r="J279" s="7"/>
      <c r="K279" s="43"/>
      <c r="L279" s="43"/>
      <c r="M279" s="181"/>
      <c r="N279" s="7"/>
      <c r="O279" s="7"/>
    </row>
    <row r="280" spans="1:15" ht="15" customHeight="1">
      <c r="A280" s="151"/>
      <c r="B280" s="7"/>
      <c r="C280" s="19"/>
      <c r="D280" s="19"/>
      <c r="E280" s="19"/>
      <c r="F280" s="20"/>
      <c r="G280" s="20"/>
      <c r="H280" s="21"/>
      <c r="I280" s="20"/>
      <c r="J280" s="20"/>
      <c r="K280" s="42"/>
      <c r="L280" s="42"/>
      <c r="M280" s="180"/>
      <c r="N280" s="20"/>
      <c r="O280" s="7"/>
    </row>
    <row r="281" spans="1:15" ht="15" customHeight="1">
      <c r="A281" s="151"/>
      <c r="B281" s="7"/>
      <c r="C281" s="19"/>
      <c r="D281" s="19"/>
      <c r="E281" s="19"/>
      <c r="F281" s="20"/>
      <c r="G281" s="20"/>
      <c r="H281" s="21"/>
      <c r="I281" s="20"/>
      <c r="J281" s="20"/>
      <c r="K281" s="42"/>
      <c r="L281" s="42"/>
      <c r="M281" s="180"/>
      <c r="N281" s="20"/>
      <c r="O281" s="7"/>
    </row>
    <row r="282" spans="1:15" ht="105" customHeight="1">
      <c r="A282" s="151"/>
      <c r="B282" s="7"/>
      <c r="C282" s="19"/>
      <c r="D282" s="19"/>
      <c r="E282" s="19"/>
      <c r="F282" s="20"/>
      <c r="G282" s="20"/>
      <c r="H282" s="21"/>
      <c r="I282" s="20"/>
      <c r="J282" s="20"/>
      <c r="K282" s="42"/>
      <c r="L282" s="42"/>
      <c r="M282" s="180"/>
      <c r="N282" s="20"/>
      <c r="O282" s="7"/>
    </row>
    <row r="283" spans="1:15" ht="15" customHeight="1">
      <c r="A283" s="151"/>
      <c r="B283" s="152"/>
      <c r="C283" s="19"/>
      <c r="D283" s="19"/>
      <c r="E283" s="19"/>
      <c r="F283" s="20"/>
      <c r="G283" s="20"/>
      <c r="H283" s="7"/>
      <c r="I283" s="7"/>
      <c r="J283" s="7"/>
      <c r="K283" s="43"/>
      <c r="L283" s="43"/>
      <c r="M283" s="181"/>
      <c r="N283" s="7"/>
      <c r="O283" s="7"/>
    </row>
    <row r="284" spans="1:15" ht="15" customHeight="1">
      <c r="A284" s="151"/>
      <c r="B284" s="152"/>
      <c r="C284" s="19"/>
      <c r="D284" s="19"/>
      <c r="E284" s="19"/>
      <c r="F284" s="20"/>
      <c r="G284" s="20"/>
      <c r="H284" s="21"/>
      <c r="I284" s="20"/>
      <c r="J284" s="20"/>
      <c r="K284" s="42"/>
      <c r="L284" s="42"/>
      <c r="M284" s="180"/>
      <c r="N284" s="20"/>
      <c r="O284" s="7"/>
    </row>
    <row r="285" spans="1:15" ht="85.5" customHeight="1">
      <c r="A285" s="151"/>
      <c r="B285" s="152"/>
      <c r="C285" s="19"/>
      <c r="D285" s="19"/>
      <c r="E285" s="19"/>
      <c r="F285" s="20"/>
      <c r="G285" s="20"/>
      <c r="H285" s="21"/>
      <c r="I285" s="20"/>
      <c r="J285" s="20"/>
      <c r="K285" s="42"/>
      <c r="L285" s="42"/>
      <c r="M285" s="180"/>
      <c r="N285" s="20"/>
      <c r="O285" s="7"/>
    </row>
    <row r="286" spans="1:15">
      <c r="A286" s="7"/>
      <c r="B286" s="7"/>
      <c r="C286" s="7"/>
      <c r="D286" s="7"/>
      <c r="E286" s="7"/>
      <c r="F286" s="7"/>
      <c r="G286" s="7"/>
      <c r="H286" s="7"/>
      <c r="I286" s="7"/>
      <c r="J286" s="7"/>
      <c r="K286" s="43"/>
      <c r="L286" s="43"/>
      <c r="M286" s="181"/>
      <c r="N286" s="7"/>
      <c r="O286" s="7"/>
    </row>
    <row r="287" spans="1:15">
      <c r="A287" s="7"/>
      <c r="B287" s="7"/>
      <c r="C287" s="7"/>
      <c r="D287" s="7"/>
      <c r="E287" s="7"/>
      <c r="F287" s="7"/>
      <c r="G287" s="7"/>
      <c r="H287" s="7"/>
      <c r="I287" s="7"/>
      <c r="J287" s="7"/>
      <c r="K287" s="43"/>
      <c r="L287" s="43"/>
      <c r="M287" s="181"/>
      <c r="N287" s="7"/>
      <c r="O287" s="7"/>
    </row>
    <row r="288" spans="1:15">
      <c r="A288" s="7"/>
      <c r="B288" s="7"/>
      <c r="C288" s="7"/>
      <c r="D288" s="7"/>
      <c r="E288" s="7"/>
      <c r="F288" s="7"/>
      <c r="G288" s="7"/>
      <c r="H288" s="7" t="s">
        <v>56</v>
      </c>
      <c r="I288" s="7"/>
      <c r="J288" s="7"/>
      <c r="K288" s="43"/>
      <c r="L288" s="43"/>
      <c r="M288" s="181"/>
      <c r="N288" s="7"/>
      <c r="O288" s="7"/>
    </row>
    <row r="289" spans="1:15">
      <c r="A289" s="7"/>
      <c r="B289" s="7"/>
      <c r="C289" s="7"/>
      <c r="D289" s="7"/>
      <c r="E289" s="7"/>
      <c r="F289" s="7"/>
      <c r="G289" s="7"/>
      <c r="H289" s="7"/>
      <c r="I289" s="7"/>
      <c r="J289" s="7"/>
      <c r="K289" s="43"/>
      <c r="L289" s="43"/>
      <c r="M289" s="181"/>
      <c r="N289" s="7"/>
      <c r="O289" s="7"/>
    </row>
    <row r="290" spans="1:15">
      <c r="A290" s="7"/>
      <c r="B290" s="7"/>
      <c r="C290" s="7"/>
      <c r="D290" s="7"/>
      <c r="E290" s="7"/>
      <c r="F290" s="7"/>
      <c r="G290" s="7"/>
      <c r="H290" s="7"/>
      <c r="I290" s="7"/>
      <c r="J290" s="7"/>
      <c r="K290" s="43"/>
      <c r="L290" s="43"/>
      <c r="M290" s="181"/>
      <c r="N290" s="7"/>
      <c r="O290" s="7"/>
    </row>
    <row r="291" spans="1:15">
      <c r="A291" s="7"/>
      <c r="B291" s="7"/>
      <c r="C291" s="7"/>
      <c r="D291" s="7"/>
      <c r="E291" s="7"/>
      <c r="F291" s="7"/>
      <c r="G291" s="7"/>
      <c r="H291" s="7"/>
      <c r="I291" s="7"/>
      <c r="J291" s="7"/>
      <c r="K291" s="43"/>
      <c r="L291" s="43"/>
      <c r="M291" s="181"/>
      <c r="N291" s="7"/>
      <c r="O291" s="7"/>
    </row>
  </sheetData>
  <mergeCells count="512">
    <mergeCell ref="N135:N143"/>
    <mergeCell ref="D180:D182"/>
    <mergeCell ref="E180:E182"/>
    <mergeCell ref="C180:C182"/>
    <mergeCell ref="F180:F182"/>
    <mergeCell ref="G180:G182"/>
    <mergeCell ref="F120:F128"/>
    <mergeCell ref="I123:I125"/>
    <mergeCell ref="J123:J125"/>
    <mergeCell ref="K123:K125"/>
    <mergeCell ref="I126:I128"/>
    <mergeCell ref="L135:L138"/>
    <mergeCell ref="N184:N186"/>
    <mergeCell ref="N180:N182"/>
    <mergeCell ref="N176:N178"/>
    <mergeCell ref="N171:N173"/>
    <mergeCell ref="N167:N169"/>
    <mergeCell ref="N162:N164"/>
    <mergeCell ref="N158:N160"/>
    <mergeCell ref="N154:N156"/>
    <mergeCell ref="N146:N148"/>
    <mergeCell ref="M126:M128"/>
    <mergeCell ref="M135:M138"/>
    <mergeCell ref="I139:I141"/>
    <mergeCell ref="J139:J141"/>
    <mergeCell ref="K139:K141"/>
    <mergeCell ref="L139:L141"/>
    <mergeCell ref="M139:M141"/>
    <mergeCell ref="A149:G149"/>
    <mergeCell ref="A150:A152"/>
    <mergeCell ref="B150:B152"/>
    <mergeCell ref="L142:L143"/>
    <mergeCell ref="M142:M143"/>
    <mergeCell ref="A144:G144"/>
    <mergeCell ref="A145:G145"/>
    <mergeCell ref="A146:A148"/>
    <mergeCell ref="B146:B148"/>
    <mergeCell ref="C146:C148"/>
    <mergeCell ref="D146:D148"/>
    <mergeCell ref="E146:E148"/>
    <mergeCell ref="F146:F148"/>
    <mergeCell ref="G146:G148"/>
    <mergeCell ref="F150:F152"/>
    <mergeCell ref="C135:C143"/>
    <mergeCell ref="D135:D143"/>
    <mergeCell ref="M100:M102"/>
    <mergeCell ref="K103:K105"/>
    <mergeCell ref="L103:L105"/>
    <mergeCell ref="M103:M105"/>
    <mergeCell ref="I103:I105"/>
    <mergeCell ref="J103:J105"/>
    <mergeCell ref="B113:B115"/>
    <mergeCell ref="C110:C118"/>
    <mergeCell ref="B116:B118"/>
    <mergeCell ref="H116:H118"/>
    <mergeCell ref="H113:H115"/>
    <mergeCell ref="I113:I115"/>
    <mergeCell ref="J113:J115"/>
    <mergeCell ref="I116:I118"/>
    <mergeCell ref="J116:J118"/>
    <mergeCell ref="G110:G118"/>
    <mergeCell ref="B100:B102"/>
    <mergeCell ref="L126:L128"/>
    <mergeCell ref="J126:J128"/>
    <mergeCell ref="K126:K128"/>
    <mergeCell ref="B123:B125"/>
    <mergeCell ref="B126:B128"/>
    <mergeCell ref="H126:H128"/>
    <mergeCell ref="H123:H125"/>
    <mergeCell ref="K100:K102"/>
    <mergeCell ref="L100:L102"/>
    <mergeCell ref="A119:G119"/>
    <mergeCell ref="C120:C128"/>
    <mergeCell ref="D120:D128"/>
    <mergeCell ref="E120:E128"/>
    <mergeCell ref="G120:G128"/>
    <mergeCell ref="A100:A102"/>
    <mergeCell ref="H78:H79"/>
    <mergeCell ref="H80:H81"/>
    <mergeCell ref="C86:C94"/>
    <mergeCell ref="C78:C83"/>
    <mergeCell ref="E86:E94"/>
    <mergeCell ref="F86:F94"/>
    <mergeCell ref="H86:H88"/>
    <mergeCell ref="H92:H94"/>
    <mergeCell ref="H89:H91"/>
    <mergeCell ref="I78:I79"/>
    <mergeCell ref="J78:J79"/>
    <mergeCell ref="K78:K79"/>
    <mergeCell ref="L78:L79"/>
    <mergeCell ref="M78:M79"/>
    <mergeCell ref="K80:K81"/>
    <mergeCell ref="I80:I81"/>
    <mergeCell ref="J80:J81"/>
    <mergeCell ref="L80:L81"/>
    <mergeCell ref="M80:M81"/>
    <mergeCell ref="A86:A88"/>
    <mergeCell ref="D86:D94"/>
    <mergeCell ref="G86:G94"/>
    <mergeCell ref="G78:G83"/>
    <mergeCell ref="F78:F83"/>
    <mergeCell ref="E78:E83"/>
    <mergeCell ref="D78:D83"/>
    <mergeCell ref="A78:A83"/>
    <mergeCell ref="A179:G179"/>
    <mergeCell ref="E135:E143"/>
    <mergeCell ref="A92:A94"/>
    <mergeCell ref="A103:A105"/>
    <mergeCell ref="A106:A108"/>
    <mergeCell ref="A110:A112"/>
    <mergeCell ref="A113:A115"/>
    <mergeCell ref="A116:A118"/>
    <mergeCell ref="A120:A122"/>
    <mergeCell ref="A123:A125"/>
    <mergeCell ref="A126:A128"/>
    <mergeCell ref="A99:G99"/>
    <mergeCell ref="B78:B83"/>
    <mergeCell ref="A130:G130"/>
    <mergeCell ref="A131:A133"/>
    <mergeCell ref="B131:B133"/>
    <mergeCell ref="C131:C133"/>
    <mergeCell ref="D131:D133"/>
    <mergeCell ref="E131:E133"/>
    <mergeCell ref="F131:F133"/>
    <mergeCell ref="G131:G133"/>
    <mergeCell ref="A31:A36"/>
    <mergeCell ref="B31:B36"/>
    <mergeCell ref="A84:G84"/>
    <mergeCell ref="A85:G85"/>
    <mergeCell ref="B86:B88"/>
    <mergeCell ref="B89:B91"/>
    <mergeCell ref="B92:B94"/>
    <mergeCell ref="A95:G95"/>
    <mergeCell ref="A96:A98"/>
    <mergeCell ref="C96:C98"/>
    <mergeCell ref="D96:D98"/>
    <mergeCell ref="E96:E98"/>
    <mergeCell ref="F96:F98"/>
    <mergeCell ref="G96:G98"/>
    <mergeCell ref="B96:B98"/>
    <mergeCell ref="A89:A91"/>
    <mergeCell ref="B106:B108"/>
    <mergeCell ref="A109:G109"/>
    <mergeCell ref="D110:D118"/>
    <mergeCell ref="E110:E118"/>
    <mergeCell ref="F110:F118"/>
    <mergeCell ref="F100:F108"/>
    <mergeCell ref="I100:I102"/>
    <mergeCell ref="J100:J102"/>
    <mergeCell ref="A129:G129"/>
    <mergeCell ref="H100:H102"/>
    <mergeCell ref="B120:B122"/>
    <mergeCell ref="B110:B112"/>
    <mergeCell ref="H106:H108"/>
    <mergeCell ref="H103:H105"/>
    <mergeCell ref="I106:I108"/>
    <mergeCell ref="J106:J108"/>
    <mergeCell ref="K106:K108"/>
    <mergeCell ref="L106:L108"/>
    <mergeCell ref="M106:M108"/>
    <mergeCell ref="H120:H122"/>
    <mergeCell ref="I120:I122"/>
    <mergeCell ref="J120:J122"/>
    <mergeCell ref="K120:K122"/>
    <mergeCell ref="L120:L122"/>
    <mergeCell ref="H110:H112"/>
    <mergeCell ref="I110:I112"/>
    <mergeCell ref="J110:J112"/>
    <mergeCell ref="D100:D108"/>
    <mergeCell ref="E100:E108"/>
    <mergeCell ref="C100:C108"/>
    <mergeCell ref="B103:B105"/>
    <mergeCell ref="M120:M122"/>
    <mergeCell ref="M113:M115"/>
    <mergeCell ref="M116:M118"/>
    <mergeCell ref="C68:C76"/>
    <mergeCell ref="D68:D76"/>
    <mergeCell ref="E68:E76"/>
    <mergeCell ref="F68:F76"/>
    <mergeCell ref="G68:G76"/>
    <mergeCell ref="H74:H76"/>
    <mergeCell ref="I74:I76"/>
    <mergeCell ref="J74:J76"/>
    <mergeCell ref="K74:K76"/>
    <mergeCell ref="H71:H73"/>
    <mergeCell ref="I71:I73"/>
    <mergeCell ref="J71:J73"/>
    <mergeCell ref="K71:K73"/>
    <mergeCell ref="J58:J60"/>
    <mergeCell ref="K58:K60"/>
    <mergeCell ref="L58:L60"/>
    <mergeCell ref="H68:H70"/>
    <mergeCell ref="I68:I70"/>
    <mergeCell ref="J68:J70"/>
    <mergeCell ref="K68:K70"/>
    <mergeCell ref="L68:L70"/>
    <mergeCell ref="M68:M70"/>
    <mergeCell ref="H64:H66"/>
    <mergeCell ref="I64:I66"/>
    <mergeCell ref="J64:J66"/>
    <mergeCell ref="K64:K66"/>
    <mergeCell ref="L64:L66"/>
    <mergeCell ref="B44:B46"/>
    <mergeCell ref="C38:C46"/>
    <mergeCell ref="D38:D46"/>
    <mergeCell ref="E38:E46"/>
    <mergeCell ref="F38:F46"/>
    <mergeCell ref="G38:G46"/>
    <mergeCell ref="H38:H40"/>
    <mergeCell ref="I38:I40"/>
    <mergeCell ref="J38:J40"/>
    <mergeCell ref="H41:H43"/>
    <mergeCell ref="I41:I43"/>
    <mergeCell ref="J41:J43"/>
    <mergeCell ref="B41:B43"/>
    <mergeCell ref="H44:H46"/>
    <mergeCell ref="I44:I46"/>
    <mergeCell ref="A280:A282"/>
    <mergeCell ref="A283:A285"/>
    <mergeCell ref="B283:B285"/>
    <mergeCell ref="A183:G183"/>
    <mergeCell ref="A184:A186"/>
    <mergeCell ref="B184:B186"/>
    <mergeCell ref="C184:C186"/>
    <mergeCell ref="D184:D186"/>
    <mergeCell ref="E184:E186"/>
    <mergeCell ref="F184:F186"/>
    <mergeCell ref="G184:G186"/>
    <mergeCell ref="A175:G175"/>
    <mergeCell ref="A176:A178"/>
    <mergeCell ref="B176:B178"/>
    <mergeCell ref="C176:C178"/>
    <mergeCell ref="D176:D178"/>
    <mergeCell ref="E176:E178"/>
    <mergeCell ref="A170:G170"/>
    <mergeCell ref="A171:A173"/>
    <mergeCell ref="B171:B173"/>
    <mergeCell ref="C171:C173"/>
    <mergeCell ref="D171:D173"/>
    <mergeCell ref="E171:E173"/>
    <mergeCell ref="F171:F173"/>
    <mergeCell ref="G171:G173"/>
    <mergeCell ref="F176:F178"/>
    <mergeCell ref="G176:G178"/>
    <mergeCell ref="A174:G174"/>
    <mergeCell ref="A166:G166"/>
    <mergeCell ref="B167:B169"/>
    <mergeCell ref="C167:C169"/>
    <mergeCell ref="E167:E169"/>
    <mergeCell ref="A162:A164"/>
    <mergeCell ref="B162:B164"/>
    <mergeCell ref="C162:C164"/>
    <mergeCell ref="D162:D164"/>
    <mergeCell ref="E162:E164"/>
    <mergeCell ref="F162:F164"/>
    <mergeCell ref="G162:G164"/>
    <mergeCell ref="A165:G165"/>
    <mergeCell ref="A167:A169"/>
    <mergeCell ref="D167:D169"/>
    <mergeCell ref="F167:F169"/>
    <mergeCell ref="G167:G169"/>
    <mergeCell ref="A161:G161"/>
    <mergeCell ref="A153:G153"/>
    <mergeCell ref="A157:G157"/>
    <mergeCell ref="A154:A156"/>
    <mergeCell ref="B154:B156"/>
    <mergeCell ref="C154:C156"/>
    <mergeCell ref="D154:D156"/>
    <mergeCell ref="E154:E156"/>
    <mergeCell ref="F154:F156"/>
    <mergeCell ref="G154:G156"/>
    <mergeCell ref="D150:D152"/>
    <mergeCell ref="E150:E152"/>
    <mergeCell ref="G150:G152"/>
    <mergeCell ref="C150:C152"/>
    <mergeCell ref="H135:H138"/>
    <mergeCell ref="H139:H141"/>
    <mergeCell ref="H142:H143"/>
    <mergeCell ref="A158:A160"/>
    <mergeCell ref="B158:B160"/>
    <mergeCell ref="C158:C160"/>
    <mergeCell ref="D158:D160"/>
    <mergeCell ref="E158:E160"/>
    <mergeCell ref="F158:F160"/>
    <mergeCell ref="G158:G160"/>
    <mergeCell ref="I135:I138"/>
    <mergeCell ref="J135:J138"/>
    <mergeCell ref="K135:K138"/>
    <mergeCell ref="A134:G134"/>
    <mergeCell ref="A135:A137"/>
    <mergeCell ref="B135:B137"/>
    <mergeCell ref="I142:I143"/>
    <mergeCell ref="J142:J143"/>
    <mergeCell ref="K142:K143"/>
    <mergeCell ref="A138:A143"/>
    <mergeCell ref="B138:B143"/>
    <mergeCell ref="F135:F143"/>
    <mergeCell ref="G135:G143"/>
    <mergeCell ref="H82:H83"/>
    <mergeCell ref="I82:I83"/>
    <mergeCell ref="J82:J83"/>
    <mergeCell ref="K82:K83"/>
    <mergeCell ref="L82:L83"/>
    <mergeCell ref="G100:G108"/>
    <mergeCell ref="I86:I88"/>
    <mergeCell ref="J86:J88"/>
    <mergeCell ref="J89:J91"/>
    <mergeCell ref="I89:I91"/>
    <mergeCell ref="I92:I94"/>
    <mergeCell ref="J92:J94"/>
    <mergeCell ref="K86:K88"/>
    <mergeCell ref="L86:L88"/>
    <mergeCell ref="K92:K94"/>
    <mergeCell ref="L92:L94"/>
    <mergeCell ref="K89:K91"/>
    <mergeCell ref="L89:L91"/>
    <mergeCell ref="A77:G77"/>
    <mergeCell ref="M64:M66"/>
    <mergeCell ref="A64:A66"/>
    <mergeCell ref="B64:B66"/>
    <mergeCell ref="F58:F66"/>
    <mergeCell ref="G58:G66"/>
    <mergeCell ref="A71:A73"/>
    <mergeCell ref="B71:B73"/>
    <mergeCell ref="A74:A76"/>
    <mergeCell ref="B74:B76"/>
    <mergeCell ref="A67:G67"/>
    <mergeCell ref="A68:A70"/>
    <mergeCell ref="B68:B70"/>
    <mergeCell ref="H58:H60"/>
    <mergeCell ref="I58:I60"/>
    <mergeCell ref="C58:C66"/>
    <mergeCell ref="D58:D66"/>
    <mergeCell ref="M58:M60"/>
    <mergeCell ref="M74:M76"/>
    <mergeCell ref="H61:H63"/>
    <mergeCell ref="I61:I63"/>
    <mergeCell ref="J61:J63"/>
    <mergeCell ref="K61:K63"/>
    <mergeCell ref="L61:L63"/>
    <mergeCell ref="J55:J56"/>
    <mergeCell ref="K55:K56"/>
    <mergeCell ref="L55:L56"/>
    <mergeCell ref="M55:M56"/>
    <mergeCell ref="A54:A56"/>
    <mergeCell ref="B54:B56"/>
    <mergeCell ref="C48:C56"/>
    <mergeCell ref="D48:D56"/>
    <mergeCell ref="E48:E56"/>
    <mergeCell ref="F48:F56"/>
    <mergeCell ref="G48:G56"/>
    <mergeCell ref="H48:H51"/>
    <mergeCell ref="H52:H54"/>
    <mergeCell ref="H55:H56"/>
    <mergeCell ref="I48:I51"/>
    <mergeCell ref="J48:J51"/>
    <mergeCell ref="K48:K51"/>
    <mergeCell ref="L48:L51"/>
    <mergeCell ref="I52:I54"/>
    <mergeCell ref="A47:G47"/>
    <mergeCell ref="A48:A50"/>
    <mergeCell ref="B48:B50"/>
    <mergeCell ref="A51:A53"/>
    <mergeCell ref="B51:B53"/>
    <mergeCell ref="A57:G57"/>
    <mergeCell ref="A58:A60"/>
    <mergeCell ref="B58:B60"/>
    <mergeCell ref="I55:I56"/>
    <mergeCell ref="E58:E66"/>
    <mergeCell ref="A61:A63"/>
    <mergeCell ref="B61:B63"/>
    <mergeCell ref="H33:H34"/>
    <mergeCell ref="I33:I34"/>
    <mergeCell ref="J33:J34"/>
    <mergeCell ref="J52:J54"/>
    <mergeCell ref="K52:K54"/>
    <mergeCell ref="L52:L54"/>
    <mergeCell ref="M48:M51"/>
    <mergeCell ref="M52:M54"/>
    <mergeCell ref="J44:J46"/>
    <mergeCell ref="K44:K46"/>
    <mergeCell ref="L44:L46"/>
    <mergeCell ref="M44:M46"/>
    <mergeCell ref="K38:K40"/>
    <mergeCell ref="L38:L40"/>
    <mergeCell ref="M38:M40"/>
    <mergeCell ref="K41:K43"/>
    <mergeCell ref="L41:L43"/>
    <mergeCell ref="M41:M43"/>
    <mergeCell ref="K33:K34"/>
    <mergeCell ref="L33:L34"/>
    <mergeCell ref="M33:M34"/>
    <mergeCell ref="H31:H32"/>
    <mergeCell ref="I31:I32"/>
    <mergeCell ref="J31:J32"/>
    <mergeCell ref="K28:K29"/>
    <mergeCell ref="L28:L29"/>
    <mergeCell ref="M28:M29"/>
    <mergeCell ref="A44:A46"/>
    <mergeCell ref="A38:A40"/>
    <mergeCell ref="A41:A43"/>
    <mergeCell ref="B38:B40"/>
    <mergeCell ref="K35:K36"/>
    <mergeCell ref="L35:L36"/>
    <mergeCell ref="M35:M36"/>
    <mergeCell ref="A37:G37"/>
    <mergeCell ref="F31:F36"/>
    <mergeCell ref="G31:G36"/>
    <mergeCell ref="H35:H36"/>
    <mergeCell ref="I35:I36"/>
    <mergeCell ref="J35:J36"/>
    <mergeCell ref="C31:C36"/>
    <mergeCell ref="D31:D36"/>
    <mergeCell ref="E31:E36"/>
    <mergeCell ref="K31:K32"/>
    <mergeCell ref="L31:L32"/>
    <mergeCell ref="A30:G30"/>
    <mergeCell ref="K24:K25"/>
    <mergeCell ref="L24:L25"/>
    <mergeCell ref="M24:M25"/>
    <mergeCell ref="H24:H25"/>
    <mergeCell ref="H28:H29"/>
    <mergeCell ref="I24:I25"/>
    <mergeCell ref="J24:J25"/>
    <mergeCell ref="I28:I29"/>
    <mergeCell ref="J28:J29"/>
    <mergeCell ref="C24:C29"/>
    <mergeCell ref="D24:D29"/>
    <mergeCell ref="E24:E29"/>
    <mergeCell ref="F24:F29"/>
    <mergeCell ref="G24:G29"/>
    <mergeCell ref="B24:B26"/>
    <mergeCell ref="B27:B29"/>
    <mergeCell ref="B16:B18"/>
    <mergeCell ref="C16:C18"/>
    <mergeCell ref="D16:D18"/>
    <mergeCell ref="E16:E18"/>
    <mergeCell ref="F16:F18"/>
    <mergeCell ref="G16:G18"/>
    <mergeCell ref="A23:G23"/>
    <mergeCell ref="A24:A29"/>
    <mergeCell ref="A16:A18"/>
    <mergeCell ref="A19:G19"/>
    <mergeCell ref="A20:A22"/>
    <mergeCell ref="C20:C22"/>
    <mergeCell ref="D20:D22"/>
    <mergeCell ref="E20:E22"/>
    <mergeCell ref="F20:F22"/>
    <mergeCell ref="G20:G22"/>
    <mergeCell ref="B20:B21"/>
    <mergeCell ref="A9:G9"/>
    <mergeCell ref="A10:G10"/>
    <mergeCell ref="A14:G14"/>
    <mergeCell ref="A15:G15"/>
    <mergeCell ref="C11:C13"/>
    <mergeCell ref="D11:D13"/>
    <mergeCell ref="E11:E13"/>
    <mergeCell ref="F11:F13"/>
    <mergeCell ref="G11:G13"/>
    <mergeCell ref="B11:B12"/>
    <mergeCell ref="A11:A12"/>
    <mergeCell ref="A3:N3"/>
    <mergeCell ref="A4:N4"/>
    <mergeCell ref="A5:A7"/>
    <mergeCell ref="B5:B7"/>
    <mergeCell ref="C5:C7"/>
    <mergeCell ref="F5:F7"/>
    <mergeCell ref="G5:G7"/>
    <mergeCell ref="H5:H7"/>
    <mergeCell ref="D5:E5"/>
    <mergeCell ref="I6:J6"/>
    <mergeCell ref="K6:L6"/>
    <mergeCell ref="I5:M5"/>
    <mergeCell ref="D6:D7"/>
    <mergeCell ref="E6:E7"/>
    <mergeCell ref="M6:M7"/>
    <mergeCell ref="N5:N7"/>
    <mergeCell ref="N11:N13"/>
    <mergeCell ref="N16:N18"/>
    <mergeCell ref="N20:N22"/>
    <mergeCell ref="N24:N29"/>
    <mergeCell ref="N31:N36"/>
    <mergeCell ref="N38:N46"/>
    <mergeCell ref="N58:N66"/>
    <mergeCell ref="N68:N76"/>
    <mergeCell ref="N86:N94"/>
    <mergeCell ref="N48:N56"/>
    <mergeCell ref="N78:N83"/>
    <mergeCell ref="M31:M32"/>
    <mergeCell ref="M82:M83"/>
    <mergeCell ref="K110:K112"/>
    <mergeCell ref="L110:L112"/>
    <mergeCell ref="N150:N152"/>
    <mergeCell ref="N96:N98"/>
    <mergeCell ref="N100:N108"/>
    <mergeCell ref="N110:N118"/>
    <mergeCell ref="N120:N128"/>
    <mergeCell ref="N131:N133"/>
    <mergeCell ref="M86:M88"/>
    <mergeCell ref="K113:K115"/>
    <mergeCell ref="L113:L115"/>
    <mergeCell ref="M89:M91"/>
    <mergeCell ref="K116:K118"/>
    <mergeCell ref="M61:M63"/>
    <mergeCell ref="L74:L76"/>
    <mergeCell ref="L71:L73"/>
    <mergeCell ref="M71:M73"/>
    <mergeCell ref="M110:M112"/>
    <mergeCell ref="L123:L125"/>
    <mergeCell ref="M123:M125"/>
    <mergeCell ref="L116:L118"/>
    <mergeCell ref="M92:M94"/>
  </mergeCells>
  <pageMargins left="0.35433070866141736" right="0.19685039370078741" top="0.55118110236220474"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2018-08-08T06:58:33Z</dcterms:modified>
</cp:coreProperties>
</file>